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160" yWindow="120" windowWidth="21820" windowHeight="16880" firstSheet="12" activeTab="16"/>
  </bookViews>
  <sheets>
    <sheet name="dt KD Pjjrn A" sheetId="1" r:id="rId1"/>
    <sheet name="dt KD Pjjrn B" sheetId="2" r:id="rId2"/>
    <sheet name="dt KD Pakuan B" sheetId="3" r:id="rId3"/>
    <sheet name="dt KD Pakuan A" sheetId="4" r:id="rId4"/>
    <sheet name="dt KM Pjjrn A" sheetId="5" r:id="rId5"/>
    <sheet name="dt KM Pjjrn B" sheetId="6" r:id="rId6"/>
    <sheet name="dt KM Pakuan B" sheetId="7" r:id="rId7"/>
    <sheet name="dt KM Pakuan A" sheetId="8" r:id="rId8"/>
    <sheet name="Eksperimen" sheetId="9" r:id="rId9"/>
    <sheet name="Sheet10" sheetId="10" r:id="rId10"/>
    <sheet name="Kontrol" sheetId="11" r:id="rId11"/>
    <sheet name="Sheet12" sheetId="12" r:id="rId12"/>
    <sheet name="EKS KD" sheetId="13" r:id="rId13"/>
    <sheet name="KON KD" sheetId="14" r:id="rId14"/>
    <sheet name="Presentase Eksperimen" sheetId="15" r:id="rId15"/>
    <sheet name="Kelas Kontrol" sheetId="16" r:id="rId16"/>
    <sheet name="Statistik deskriptif" sheetId="17" r:id="rId1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1" i="17" l="1"/>
  <c r="E51" i="17"/>
  <c r="D51" i="17"/>
  <c r="F51" i="17"/>
  <c r="G51" i="17"/>
  <c r="H50" i="17"/>
  <c r="E50" i="17"/>
  <c r="D50" i="17"/>
  <c r="F50" i="17"/>
  <c r="G50" i="17"/>
  <c r="H49" i="17"/>
  <c r="G49" i="17"/>
  <c r="F49" i="17"/>
  <c r="E49" i="17"/>
  <c r="D49" i="17"/>
  <c r="E48" i="17"/>
  <c r="H48" i="17"/>
  <c r="D48" i="17"/>
  <c r="F48" i="17"/>
  <c r="G48" i="17"/>
  <c r="H47" i="17"/>
  <c r="E47" i="17"/>
  <c r="F47" i="17"/>
  <c r="G47" i="17"/>
  <c r="D47" i="17"/>
  <c r="D44" i="17"/>
  <c r="D45" i="17"/>
  <c r="D46" i="17"/>
  <c r="E44" i="17"/>
  <c r="E45" i="17"/>
  <c r="E46" i="17"/>
  <c r="F44" i="17"/>
  <c r="F45" i="17"/>
  <c r="F46" i="17"/>
  <c r="G44" i="17"/>
  <c r="G45" i="17"/>
  <c r="G46" i="17"/>
  <c r="H44" i="17"/>
  <c r="H45" i="17"/>
  <c r="H46" i="17"/>
  <c r="C51" i="17"/>
  <c r="C50" i="17"/>
  <c r="C49" i="17"/>
  <c r="C48" i="17"/>
  <c r="C47" i="17"/>
  <c r="C44" i="17"/>
  <c r="C45" i="17"/>
  <c r="C46" i="17"/>
  <c r="AC30" i="3"/>
  <c r="AD30" i="3"/>
  <c r="AC29" i="3"/>
  <c r="AD29" i="3"/>
  <c r="AC7" i="3"/>
  <c r="AD7" i="3"/>
  <c r="AC26" i="3"/>
  <c r="AD26" i="3"/>
  <c r="AC27" i="3"/>
  <c r="AD27" i="3"/>
  <c r="AC21" i="3"/>
  <c r="AD21" i="3"/>
  <c r="AC20" i="3"/>
  <c r="AD20" i="3"/>
  <c r="L62" i="12"/>
  <c r="M62" i="12"/>
  <c r="L51" i="12"/>
  <c r="M51" i="12"/>
  <c r="L44" i="12"/>
  <c r="M44" i="12"/>
  <c r="L20" i="12"/>
  <c r="M20" i="12"/>
  <c r="L61" i="12"/>
  <c r="M61" i="12"/>
  <c r="L60" i="12"/>
  <c r="M60" i="12"/>
  <c r="L59" i="12"/>
  <c r="M59" i="12"/>
  <c r="L58" i="12"/>
  <c r="M58" i="12"/>
  <c r="L57" i="12"/>
  <c r="M57" i="12"/>
  <c r="L56" i="12"/>
  <c r="M56" i="12"/>
  <c r="L55" i="12"/>
  <c r="M55" i="12"/>
  <c r="L54" i="12"/>
  <c r="M54" i="12"/>
  <c r="L53" i="12"/>
  <c r="M53" i="12"/>
  <c r="L52" i="12"/>
  <c r="M52" i="12"/>
  <c r="L50" i="12"/>
  <c r="M50" i="12"/>
  <c r="L49" i="12"/>
  <c r="M49" i="12"/>
  <c r="L48" i="12"/>
  <c r="M48" i="12"/>
  <c r="L47" i="12"/>
  <c r="M47" i="12"/>
  <c r="L46" i="12"/>
  <c r="M46" i="12"/>
  <c r="L45" i="12"/>
  <c r="M45" i="12"/>
  <c r="L43" i="12"/>
  <c r="M43" i="12"/>
  <c r="L42" i="12"/>
  <c r="M42" i="12"/>
  <c r="L41" i="12"/>
  <c r="M41" i="12"/>
  <c r="L40" i="12"/>
  <c r="M40" i="12"/>
  <c r="L39" i="12"/>
  <c r="M39" i="12"/>
  <c r="L38" i="12"/>
  <c r="M38" i="12"/>
  <c r="L37" i="12"/>
  <c r="M37" i="12"/>
  <c r="L36" i="12"/>
  <c r="M36" i="12"/>
  <c r="L35" i="12"/>
  <c r="M35" i="12"/>
  <c r="L34" i="12"/>
  <c r="M34" i="12"/>
  <c r="L33" i="12"/>
  <c r="M33" i="12"/>
  <c r="L32" i="12"/>
  <c r="M32" i="12"/>
  <c r="L31" i="12"/>
  <c r="M31" i="12"/>
  <c r="L30" i="12"/>
  <c r="M30" i="12"/>
  <c r="L29" i="12"/>
  <c r="M29" i="12"/>
  <c r="L28" i="12"/>
  <c r="M28" i="12"/>
  <c r="L27" i="12"/>
  <c r="M27" i="12"/>
  <c r="L26" i="12"/>
  <c r="M26" i="12"/>
  <c r="L25" i="12"/>
  <c r="M25" i="12"/>
  <c r="L24" i="12"/>
  <c r="M24" i="12"/>
  <c r="L23" i="12"/>
  <c r="M23" i="12"/>
  <c r="L22" i="12"/>
  <c r="M22" i="12"/>
  <c r="L21" i="12"/>
  <c r="M21" i="12"/>
  <c r="L19" i="12"/>
  <c r="M19" i="12"/>
  <c r="L18" i="12"/>
  <c r="M18" i="12"/>
  <c r="L17" i="12"/>
  <c r="M17" i="12"/>
  <c r="L16" i="12"/>
  <c r="M16" i="12"/>
  <c r="L15" i="12"/>
  <c r="M15" i="12"/>
  <c r="L14" i="12"/>
  <c r="M14" i="12"/>
  <c r="L13" i="12"/>
  <c r="M13" i="12"/>
  <c r="L12" i="12"/>
  <c r="M12" i="12"/>
  <c r="L11" i="12"/>
  <c r="M11" i="12"/>
  <c r="L10" i="12"/>
  <c r="M10" i="12"/>
  <c r="L9" i="12"/>
  <c r="M9" i="12"/>
  <c r="L8" i="12"/>
  <c r="M8" i="12"/>
  <c r="L7" i="12"/>
  <c r="M7" i="12"/>
  <c r="L6" i="12"/>
  <c r="M6" i="12"/>
  <c r="L5" i="12"/>
  <c r="M5" i="12"/>
  <c r="L4" i="12"/>
  <c r="M4" i="12"/>
  <c r="L3" i="12"/>
  <c r="M3" i="12"/>
  <c r="K64" i="11"/>
  <c r="L64" i="11"/>
  <c r="K63" i="11"/>
  <c r="L63" i="11"/>
  <c r="K62" i="11"/>
  <c r="L62" i="11"/>
  <c r="K61" i="11"/>
  <c r="L61" i="11"/>
  <c r="K60" i="11"/>
  <c r="L60" i="11"/>
  <c r="K59" i="11"/>
  <c r="L59" i="11"/>
  <c r="K58" i="11"/>
  <c r="L58" i="11"/>
  <c r="K57" i="11"/>
  <c r="L57" i="11"/>
  <c r="K56" i="11"/>
  <c r="L56" i="11"/>
  <c r="K55" i="11"/>
  <c r="L55" i="11"/>
  <c r="K54" i="11"/>
  <c r="L54" i="11"/>
  <c r="K53" i="11"/>
  <c r="L53" i="11"/>
  <c r="K52" i="11"/>
  <c r="L52" i="11"/>
  <c r="K51" i="11"/>
  <c r="L51" i="11"/>
  <c r="K50" i="11"/>
  <c r="L50" i="11"/>
  <c r="K49" i="11"/>
  <c r="L49" i="11"/>
  <c r="K48" i="11"/>
  <c r="L48" i="11"/>
  <c r="K47" i="11"/>
  <c r="L47" i="11"/>
  <c r="K46" i="11"/>
  <c r="L46" i="11"/>
  <c r="K45" i="11"/>
  <c r="L45" i="11"/>
  <c r="K44" i="11"/>
  <c r="L44" i="11"/>
  <c r="K43" i="11"/>
  <c r="L43" i="11"/>
  <c r="K42" i="11"/>
  <c r="L42" i="11"/>
  <c r="K41" i="11"/>
  <c r="L41" i="11"/>
  <c r="K40" i="11"/>
  <c r="L40" i="11"/>
  <c r="K39" i="11"/>
  <c r="L39" i="11"/>
  <c r="K38" i="11"/>
  <c r="L38" i="11"/>
  <c r="K37" i="11"/>
  <c r="L37" i="11"/>
  <c r="K36" i="11"/>
  <c r="L36" i="11"/>
  <c r="K35" i="11"/>
  <c r="L35" i="11"/>
  <c r="K34" i="11"/>
  <c r="L34" i="11"/>
  <c r="K33" i="11"/>
  <c r="L33" i="11"/>
  <c r="K32" i="11"/>
  <c r="L32" i="11"/>
  <c r="K31" i="11"/>
  <c r="L31" i="11"/>
  <c r="K30" i="11"/>
  <c r="L30" i="11"/>
  <c r="K29" i="11"/>
  <c r="L29" i="11"/>
  <c r="K28" i="11"/>
  <c r="L28" i="11"/>
  <c r="K27" i="11"/>
  <c r="L27" i="11"/>
  <c r="K26" i="11"/>
  <c r="L26" i="11"/>
  <c r="K25" i="11"/>
  <c r="L25" i="11"/>
  <c r="K24" i="11"/>
  <c r="L24" i="11"/>
  <c r="K23" i="11"/>
  <c r="L23" i="11"/>
  <c r="K22" i="11"/>
  <c r="L22" i="11"/>
  <c r="K21" i="11"/>
  <c r="L21" i="11"/>
  <c r="K20" i="11"/>
  <c r="L20" i="11"/>
  <c r="K19" i="11"/>
  <c r="L19" i="11"/>
  <c r="K18" i="11"/>
  <c r="L18" i="11"/>
  <c r="K17" i="11"/>
  <c r="L17" i="11"/>
  <c r="K16" i="11"/>
  <c r="L16" i="11"/>
  <c r="K15" i="11"/>
  <c r="L15" i="11"/>
  <c r="K14" i="11"/>
  <c r="L14" i="11"/>
  <c r="K13" i="11"/>
  <c r="L13" i="11"/>
  <c r="K12" i="11"/>
  <c r="L12" i="11"/>
  <c r="K11" i="11"/>
  <c r="L11" i="11"/>
  <c r="K10" i="11"/>
  <c r="L10" i="11"/>
  <c r="K9" i="11"/>
  <c r="L9" i="11"/>
  <c r="K8" i="11"/>
  <c r="L8" i="11"/>
  <c r="K7" i="11"/>
  <c r="L7" i="11"/>
  <c r="K6" i="11"/>
  <c r="L6" i="11"/>
  <c r="K5" i="11"/>
  <c r="L5" i="11"/>
  <c r="L62" i="10"/>
  <c r="M62" i="10"/>
  <c r="L61" i="10"/>
  <c r="M61" i="10"/>
  <c r="L60" i="10"/>
  <c r="M60" i="10"/>
  <c r="L59" i="10"/>
  <c r="M59" i="10"/>
  <c r="L58" i="10"/>
  <c r="M58" i="10"/>
  <c r="L57" i="10"/>
  <c r="M57" i="10"/>
  <c r="L56" i="10"/>
  <c r="M56" i="10"/>
  <c r="L55" i="10"/>
  <c r="M55" i="10"/>
  <c r="L54" i="10"/>
  <c r="M54" i="10"/>
  <c r="L53" i="10"/>
  <c r="M53" i="10"/>
  <c r="L52" i="10"/>
  <c r="M52" i="10"/>
  <c r="L51" i="10"/>
  <c r="M51" i="10"/>
  <c r="L50" i="10"/>
  <c r="M50" i="10"/>
  <c r="L49" i="10"/>
  <c r="M49" i="10"/>
  <c r="L48" i="10"/>
  <c r="M48" i="10"/>
  <c r="L47" i="10"/>
  <c r="M47" i="10"/>
  <c r="L46" i="10"/>
  <c r="M46" i="10"/>
  <c r="L45" i="10"/>
  <c r="M45" i="10"/>
  <c r="L44" i="10"/>
  <c r="M44" i="10"/>
  <c r="L43" i="10"/>
  <c r="M43" i="10"/>
  <c r="L42" i="10"/>
  <c r="M42" i="10"/>
  <c r="L41" i="10"/>
  <c r="M41" i="10"/>
  <c r="L40" i="10"/>
  <c r="M40" i="10"/>
  <c r="L39" i="10"/>
  <c r="M39" i="10"/>
  <c r="L38" i="10"/>
  <c r="M38" i="10"/>
  <c r="L37" i="10"/>
  <c r="M37" i="10"/>
  <c r="L36" i="10"/>
  <c r="M36" i="10"/>
  <c r="L35" i="10"/>
  <c r="M35" i="10"/>
  <c r="L34" i="10"/>
  <c r="M34" i="10"/>
  <c r="L33" i="10"/>
  <c r="M33" i="10"/>
  <c r="L32" i="10"/>
  <c r="M32" i="10"/>
  <c r="L31" i="10"/>
  <c r="M31" i="10"/>
  <c r="L30" i="10"/>
  <c r="M30" i="10"/>
  <c r="L29" i="10"/>
  <c r="M29" i="10"/>
  <c r="L28" i="10"/>
  <c r="M28" i="10"/>
  <c r="L27" i="10"/>
  <c r="M27" i="10"/>
  <c r="L26" i="10"/>
  <c r="M26" i="10"/>
  <c r="L25" i="10"/>
  <c r="M25" i="10"/>
  <c r="L24" i="10"/>
  <c r="M24" i="10"/>
  <c r="L23" i="10"/>
  <c r="M23" i="10"/>
  <c r="L22" i="10"/>
  <c r="M22" i="10"/>
  <c r="L21" i="10"/>
  <c r="M21" i="10"/>
  <c r="L20" i="10"/>
  <c r="M20" i="10"/>
  <c r="L19" i="10"/>
  <c r="M19" i="10"/>
  <c r="L18" i="10"/>
  <c r="M18" i="10"/>
  <c r="L17" i="10"/>
  <c r="M17" i="10"/>
  <c r="L16" i="10"/>
  <c r="M16" i="10"/>
  <c r="L15" i="10"/>
  <c r="M15" i="10"/>
  <c r="L14" i="10"/>
  <c r="M14" i="10"/>
  <c r="L13" i="10"/>
  <c r="M13" i="10"/>
  <c r="L12" i="10"/>
  <c r="M12" i="10"/>
  <c r="L11" i="10"/>
  <c r="M11" i="10"/>
  <c r="L10" i="10"/>
  <c r="M10" i="10"/>
  <c r="L9" i="10"/>
  <c r="M9" i="10"/>
  <c r="L8" i="10"/>
  <c r="M8" i="10"/>
  <c r="L7" i="10"/>
  <c r="M7" i="10"/>
  <c r="L6" i="10"/>
  <c r="M6" i="10"/>
  <c r="L5" i="10"/>
  <c r="M5" i="10"/>
  <c r="L4" i="10"/>
  <c r="M4" i="10"/>
  <c r="L3" i="10"/>
  <c r="M3" i="10"/>
  <c r="J65" i="9"/>
  <c r="I65" i="9"/>
  <c r="H65" i="9"/>
  <c r="G65" i="9"/>
  <c r="F65" i="9"/>
  <c r="E65" i="9"/>
  <c r="D65" i="9"/>
  <c r="C65" i="9"/>
  <c r="K54" i="9"/>
  <c r="L54" i="9"/>
  <c r="K53" i="9"/>
  <c r="L53" i="9"/>
  <c r="K64" i="9"/>
  <c r="L64" i="9"/>
  <c r="K63" i="9"/>
  <c r="L63" i="9"/>
  <c r="K62" i="9"/>
  <c r="L62" i="9"/>
  <c r="K61" i="9"/>
  <c r="L61" i="9"/>
  <c r="K60" i="9"/>
  <c r="L60" i="9"/>
  <c r="K59" i="9"/>
  <c r="L59" i="9"/>
  <c r="K58" i="9"/>
  <c r="L58" i="9"/>
  <c r="K57" i="9"/>
  <c r="L57" i="9"/>
  <c r="K56" i="9"/>
  <c r="L56" i="9"/>
  <c r="K55" i="9"/>
  <c r="L55" i="9"/>
  <c r="K52" i="9"/>
  <c r="L52" i="9"/>
  <c r="K51" i="9"/>
  <c r="L51" i="9"/>
  <c r="K50" i="9"/>
  <c r="L50" i="9"/>
  <c r="K49" i="9"/>
  <c r="K48" i="9"/>
  <c r="L48" i="9"/>
  <c r="K47" i="9"/>
  <c r="K46" i="9"/>
  <c r="L46" i="9"/>
  <c r="K45" i="9"/>
  <c r="L45" i="9"/>
  <c r="K44" i="9"/>
  <c r="L44" i="9"/>
  <c r="K43" i="9"/>
  <c r="L43" i="9"/>
  <c r="K42" i="9"/>
  <c r="L42" i="9"/>
  <c r="K41" i="9"/>
  <c r="L41" i="9"/>
  <c r="K40" i="9"/>
  <c r="L40" i="9"/>
  <c r="K39" i="9"/>
  <c r="L39" i="9"/>
  <c r="K38" i="9"/>
  <c r="L38" i="9"/>
  <c r="K37" i="9"/>
  <c r="L37" i="9"/>
  <c r="K36" i="9"/>
  <c r="L36" i="9"/>
  <c r="K35" i="9"/>
  <c r="L35" i="9"/>
  <c r="K34" i="9"/>
  <c r="L34" i="9"/>
  <c r="K33" i="9"/>
  <c r="L33" i="9"/>
  <c r="K32" i="9"/>
  <c r="L32" i="9"/>
  <c r="K31" i="9"/>
  <c r="L31" i="9"/>
  <c r="K30" i="9"/>
  <c r="L30" i="9"/>
  <c r="K29" i="9"/>
  <c r="L29" i="9"/>
  <c r="K28" i="9"/>
  <c r="L28" i="9"/>
  <c r="K27" i="9"/>
  <c r="L27" i="9"/>
  <c r="K26" i="9"/>
  <c r="L26" i="9"/>
  <c r="K25" i="9"/>
  <c r="L25" i="9"/>
  <c r="K24" i="9"/>
  <c r="L24" i="9"/>
  <c r="K23" i="9"/>
  <c r="L23" i="9"/>
  <c r="K22" i="9"/>
  <c r="L22" i="9"/>
  <c r="K21" i="9"/>
  <c r="L21" i="9"/>
  <c r="K20" i="9"/>
  <c r="L20" i="9"/>
  <c r="K19" i="9"/>
  <c r="L19" i="9"/>
  <c r="K18" i="9"/>
  <c r="L18" i="9"/>
  <c r="K17" i="9"/>
  <c r="L17" i="9"/>
  <c r="K16" i="9"/>
  <c r="L16" i="9"/>
  <c r="K15" i="9"/>
  <c r="L15" i="9"/>
  <c r="K14" i="9"/>
  <c r="L14" i="9"/>
  <c r="K13" i="9"/>
  <c r="L13" i="9"/>
  <c r="K12" i="9"/>
  <c r="L12" i="9"/>
  <c r="K11" i="9"/>
  <c r="L11" i="9"/>
  <c r="K10" i="9"/>
  <c r="L10" i="9"/>
  <c r="K9" i="9"/>
  <c r="L9" i="9"/>
  <c r="K8" i="9"/>
  <c r="L8" i="9"/>
  <c r="K7" i="9"/>
  <c r="L7" i="9"/>
  <c r="K6" i="9"/>
  <c r="L6" i="9"/>
  <c r="K5" i="9"/>
  <c r="L5" i="9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L37" i="2"/>
  <c r="M37" i="2"/>
  <c r="K37" i="2"/>
  <c r="J37" i="2"/>
  <c r="I37" i="2"/>
  <c r="H37" i="2"/>
  <c r="G37" i="2"/>
  <c r="F37" i="2"/>
  <c r="E37" i="2"/>
  <c r="D37" i="2"/>
  <c r="C37" i="2"/>
  <c r="K9" i="8"/>
  <c r="L9" i="8"/>
  <c r="K25" i="8"/>
  <c r="L25" i="8"/>
  <c r="K6" i="8"/>
  <c r="L6" i="8"/>
  <c r="K7" i="8"/>
  <c r="L7" i="8"/>
  <c r="K8" i="8"/>
  <c r="L8" i="8"/>
  <c r="K10" i="8"/>
  <c r="L10" i="8"/>
  <c r="K11" i="8"/>
  <c r="L11" i="8"/>
  <c r="K12" i="8"/>
  <c r="L12" i="8"/>
  <c r="K13" i="8"/>
  <c r="L13" i="8"/>
  <c r="K14" i="8"/>
  <c r="L14" i="8"/>
  <c r="K15" i="8"/>
  <c r="L15" i="8"/>
  <c r="K16" i="8"/>
  <c r="L16" i="8"/>
  <c r="K17" i="8"/>
  <c r="L17" i="8"/>
  <c r="K18" i="8"/>
  <c r="L18" i="8"/>
  <c r="K19" i="8"/>
  <c r="L19" i="8"/>
  <c r="K20" i="8"/>
  <c r="L20" i="8"/>
  <c r="K21" i="8"/>
  <c r="L21" i="8"/>
  <c r="K22" i="8"/>
  <c r="L22" i="8"/>
  <c r="K23" i="8"/>
  <c r="L23" i="8"/>
  <c r="K24" i="8"/>
  <c r="L24" i="8"/>
  <c r="K26" i="8"/>
  <c r="L26" i="8"/>
  <c r="K27" i="8"/>
  <c r="L27" i="8"/>
  <c r="K28" i="8"/>
  <c r="L28" i="8"/>
  <c r="K29" i="8"/>
  <c r="L29" i="8"/>
  <c r="K30" i="8"/>
  <c r="L30" i="8"/>
  <c r="K31" i="8"/>
  <c r="L31" i="8"/>
  <c r="K32" i="8"/>
  <c r="L32" i="8"/>
  <c r="K5" i="8"/>
  <c r="L5" i="8"/>
  <c r="K6" i="7"/>
  <c r="L6" i="7"/>
  <c r="K7" i="7"/>
  <c r="L7" i="7"/>
  <c r="K8" i="7"/>
  <c r="L8" i="7"/>
  <c r="K9" i="7"/>
  <c r="L9" i="7"/>
  <c r="K10" i="7"/>
  <c r="L10" i="7"/>
  <c r="K11" i="7"/>
  <c r="L11" i="7"/>
  <c r="K12" i="7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K26" i="7"/>
  <c r="L26" i="7"/>
  <c r="K27" i="7"/>
  <c r="L27" i="7"/>
  <c r="K28" i="7"/>
  <c r="L28" i="7"/>
  <c r="K29" i="7"/>
  <c r="L29" i="7"/>
  <c r="K30" i="7"/>
  <c r="L30" i="7"/>
  <c r="K31" i="7"/>
  <c r="L31" i="7"/>
  <c r="K5" i="7"/>
  <c r="L5" i="7"/>
  <c r="K6" i="6"/>
  <c r="L6" i="6"/>
  <c r="K7" i="6"/>
  <c r="L7" i="6"/>
  <c r="K8" i="6"/>
  <c r="L8" i="6"/>
  <c r="K9" i="6"/>
  <c r="L9" i="6"/>
  <c r="K10" i="6"/>
  <c r="L10" i="6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5" i="6"/>
  <c r="L5" i="6"/>
  <c r="AC6" i="4"/>
  <c r="AD6" i="4"/>
  <c r="AC7" i="4"/>
  <c r="AD7" i="4"/>
  <c r="AC8" i="4"/>
  <c r="AD8" i="4"/>
  <c r="AC9" i="4"/>
  <c r="AD9" i="4"/>
  <c r="AC10" i="4"/>
  <c r="AD10" i="4"/>
  <c r="AC11" i="4"/>
  <c r="AD11" i="4"/>
  <c r="AC12" i="4"/>
  <c r="AD12" i="4"/>
  <c r="AC13" i="4"/>
  <c r="AD13" i="4"/>
  <c r="AC14" i="4"/>
  <c r="AD14" i="4"/>
  <c r="AC15" i="4"/>
  <c r="AD15" i="4"/>
  <c r="AC16" i="4"/>
  <c r="AD16" i="4"/>
  <c r="AC17" i="4"/>
  <c r="AD17" i="4"/>
  <c r="AC18" i="4"/>
  <c r="AD18" i="4"/>
  <c r="AC19" i="4"/>
  <c r="AD19" i="4"/>
  <c r="AC20" i="4"/>
  <c r="AD20" i="4"/>
  <c r="AC21" i="4"/>
  <c r="AD21" i="4"/>
  <c r="AC22" i="4"/>
  <c r="AD22" i="4"/>
  <c r="AC23" i="4"/>
  <c r="AD23" i="4"/>
  <c r="AC24" i="4"/>
  <c r="AD24" i="4"/>
  <c r="AC25" i="4"/>
  <c r="AD25" i="4"/>
  <c r="AC26" i="4"/>
  <c r="AD26" i="4"/>
  <c r="AC27" i="4"/>
  <c r="AD27" i="4"/>
  <c r="AC28" i="4"/>
  <c r="AD28" i="4"/>
  <c r="AC29" i="4"/>
  <c r="AD29" i="4"/>
  <c r="AC30" i="4"/>
  <c r="AD30" i="4"/>
  <c r="AC31" i="4"/>
  <c r="AD31" i="4"/>
  <c r="AC32" i="4"/>
  <c r="AD32" i="4"/>
  <c r="AC5" i="4"/>
  <c r="AD5" i="4"/>
  <c r="AC6" i="3"/>
  <c r="AD6" i="3"/>
  <c r="AC8" i="3"/>
  <c r="AD8" i="3"/>
  <c r="AC9" i="3"/>
  <c r="AD9" i="3"/>
  <c r="AC10" i="3"/>
  <c r="AD10" i="3"/>
  <c r="AC11" i="3"/>
  <c r="AD11" i="3"/>
  <c r="AC12" i="3"/>
  <c r="AD12" i="3"/>
  <c r="AC13" i="3"/>
  <c r="AD13" i="3"/>
  <c r="AC14" i="3"/>
  <c r="AD14" i="3"/>
  <c r="AC15" i="3"/>
  <c r="AD15" i="3"/>
  <c r="AC16" i="3"/>
  <c r="AD16" i="3"/>
  <c r="AC17" i="3"/>
  <c r="AD17" i="3"/>
  <c r="AC18" i="3"/>
  <c r="AD18" i="3"/>
  <c r="AC19" i="3"/>
  <c r="AD19" i="3"/>
  <c r="AC22" i="3"/>
  <c r="AD22" i="3"/>
  <c r="AC23" i="3"/>
  <c r="AD23" i="3"/>
  <c r="AC24" i="3"/>
  <c r="AD24" i="3"/>
  <c r="AC25" i="3"/>
  <c r="AD25" i="3"/>
  <c r="AC28" i="3"/>
  <c r="AD28" i="3"/>
  <c r="AC31" i="3"/>
  <c r="AD31" i="3"/>
  <c r="AC5" i="3"/>
  <c r="AD5" i="3"/>
  <c r="AC36" i="2"/>
  <c r="AD36" i="2"/>
  <c r="AC6" i="2"/>
  <c r="AD6" i="2"/>
  <c r="AC7" i="2"/>
  <c r="AD7" i="2"/>
  <c r="AC8" i="2"/>
  <c r="AD8" i="2"/>
  <c r="AC9" i="2"/>
  <c r="AD9" i="2"/>
  <c r="AC10" i="2"/>
  <c r="AD10" i="2"/>
  <c r="AC11" i="2"/>
  <c r="AD11" i="2"/>
  <c r="AC12" i="2"/>
  <c r="AD12" i="2"/>
  <c r="AC13" i="2"/>
  <c r="AD13" i="2"/>
  <c r="AC14" i="2"/>
  <c r="AD14" i="2"/>
  <c r="AC15" i="2"/>
  <c r="AD15" i="2"/>
  <c r="AC16" i="2"/>
  <c r="AD16" i="2"/>
  <c r="AC17" i="2"/>
  <c r="AD17" i="2"/>
  <c r="AC18" i="2"/>
  <c r="AD18" i="2"/>
  <c r="AC19" i="2"/>
  <c r="AD19" i="2"/>
  <c r="AC20" i="2"/>
  <c r="AD20" i="2"/>
  <c r="AC21" i="2"/>
  <c r="AD21" i="2"/>
  <c r="AC22" i="2"/>
  <c r="AD22" i="2"/>
  <c r="AC23" i="2"/>
  <c r="AD23" i="2"/>
  <c r="AC24" i="2"/>
  <c r="AD24" i="2"/>
  <c r="AC25" i="2"/>
  <c r="AD25" i="2"/>
  <c r="AC26" i="2"/>
  <c r="AD26" i="2"/>
  <c r="AC27" i="2"/>
  <c r="AD27" i="2"/>
  <c r="AC28" i="2"/>
  <c r="AD28" i="2"/>
  <c r="AC29" i="2"/>
  <c r="AD29" i="2"/>
  <c r="AC30" i="2"/>
  <c r="AD30" i="2"/>
  <c r="AC31" i="2"/>
  <c r="AD31" i="2"/>
  <c r="AC32" i="2"/>
  <c r="AD32" i="2"/>
  <c r="AC33" i="2"/>
  <c r="AD33" i="2"/>
  <c r="AC34" i="2"/>
  <c r="AD34" i="2"/>
  <c r="AC35" i="2"/>
  <c r="AD35" i="2"/>
  <c r="AC5" i="2"/>
  <c r="AD5" i="2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5" i="5"/>
  <c r="L5" i="5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AC11" i="1"/>
  <c r="AC10" i="1"/>
  <c r="AC9" i="1"/>
  <c r="AC7" i="1"/>
  <c r="AC8" i="1"/>
  <c r="AC12" i="1"/>
  <c r="AC13" i="1"/>
  <c r="AC14" i="1"/>
  <c r="AC15" i="1"/>
  <c r="AD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D9" i="1"/>
  <c r="AC30" i="1"/>
  <c r="AC31" i="1"/>
  <c r="AC32" i="1"/>
  <c r="AC33" i="1"/>
  <c r="AC34" i="1"/>
  <c r="AC35" i="1"/>
  <c r="AC36" i="1"/>
  <c r="AC37" i="1"/>
  <c r="AD37" i="1"/>
  <c r="AC6" i="1"/>
  <c r="AC5" i="1"/>
  <c r="AD37" i="2"/>
  <c r="AC37" i="2"/>
  <c r="L47" i="9"/>
  <c r="G66" i="9"/>
  <c r="H66" i="9"/>
  <c r="I66" i="9"/>
  <c r="J66" i="9"/>
  <c r="F66" i="9"/>
  <c r="L49" i="9"/>
  <c r="D66" i="9"/>
  <c r="C66" i="9"/>
  <c r="E66" i="9"/>
  <c r="K65" i="9"/>
  <c r="AD36" i="1"/>
  <c r="AD29" i="1"/>
  <c r="AD32" i="1"/>
  <c r="AD16" i="1"/>
  <c r="AD24" i="1"/>
  <c r="AD21" i="1"/>
  <c r="AD30" i="1"/>
  <c r="AD13" i="1"/>
  <c r="AD10" i="1"/>
  <c r="AD33" i="1"/>
  <c r="AD11" i="1"/>
  <c r="AD27" i="1"/>
  <c r="AD31" i="1"/>
  <c r="AD20" i="1"/>
  <c r="AD28" i="1"/>
  <c r="AD35" i="1"/>
  <c r="AD23" i="1"/>
  <c r="AD12" i="1"/>
  <c r="AD25" i="1"/>
  <c r="AD34" i="1"/>
  <c r="AD26" i="1"/>
  <c r="AD22" i="1"/>
  <c r="AD18" i="1"/>
  <c r="AD14" i="1"/>
  <c r="AD7" i="1"/>
  <c r="AD5" i="1"/>
  <c r="AD17" i="1"/>
  <c r="AB39" i="1"/>
  <c r="AD8" i="1"/>
  <c r="AD19" i="1"/>
  <c r="K39" i="1"/>
  <c r="G39" i="1"/>
  <c r="J39" i="1"/>
  <c r="Z39" i="1"/>
  <c r="Q39" i="1"/>
  <c r="AC38" i="1"/>
  <c r="T39" i="1"/>
  <c r="L65" i="9"/>
  <c r="M39" i="1"/>
  <c r="V39" i="1"/>
  <c r="E39" i="1"/>
  <c r="X39" i="1"/>
  <c r="L39" i="1"/>
  <c r="AA39" i="1"/>
  <c r="D39" i="1"/>
  <c r="U39" i="1"/>
  <c r="F39" i="1"/>
  <c r="N39" i="1"/>
  <c r="O39" i="1"/>
  <c r="H39" i="1"/>
  <c r="AD6" i="1"/>
  <c r="C39" i="1"/>
  <c r="Y39" i="1"/>
  <c r="I39" i="1"/>
  <c r="R39" i="1"/>
  <c r="W39" i="1"/>
  <c r="P39" i="1"/>
  <c r="S39" i="1"/>
  <c r="AD38" i="1"/>
</calcChain>
</file>

<file path=xl/sharedStrings.xml><?xml version="1.0" encoding="utf-8"?>
<sst xmlns="http://schemas.openxmlformats.org/spreadsheetml/2006/main" count="700" uniqueCount="171">
  <si>
    <t>No</t>
  </si>
  <si>
    <t xml:space="preserve">Nama </t>
  </si>
  <si>
    <t>Pajajaran A</t>
  </si>
  <si>
    <t>A Zulfikar</t>
  </si>
  <si>
    <t>Abyandra P</t>
  </si>
  <si>
    <t>Agus Surya M</t>
  </si>
  <si>
    <t>Alvie D</t>
  </si>
  <si>
    <t>Anandya S</t>
  </si>
  <si>
    <t>Bunga Indah</t>
  </si>
  <si>
    <t>Daffa S</t>
  </si>
  <si>
    <t>Davi J</t>
  </si>
  <si>
    <t>Elvaretta Artamevia</t>
  </si>
  <si>
    <t>Faddel F</t>
  </si>
  <si>
    <t>Laysha M</t>
  </si>
  <si>
    <t>M.Bayu S</t>
  </si>
  <si>
    <t>M.Syahriel</t>
  </si>
  <si>
    <t>Maulidi Iswan</t>
  </si>
  <si>
    <t>M.Devael</t>
  </si>
  <si>
    <t>M.Afrizal</t>
  </si>
  <si>
    <t>M.Naufal</t>
  </si>
  <si>
    <t>M.Riffa</t>
  </si>
  <si>
    <t>Nabila N</t>
  </si>
  <si>
    <t>Nasya Destin</t>
  </si>
  <si>
    <t>Natasa A</t>
  </si>
  <si>
    <t>Nursyabrina A</t>
  </si>
  <si>
    <t>Rima R</t>
  </si>
  <si>
    <t>Ryanto A</t>
  </si>
  <si>
    <t>Salsa A</t>
  </si>
  <si>
    <t>Shendy A</t>
  </si>
  <si>
    <t>Siti Anisa</t>
  </si>
  <si>
    <t>Tabby P</t>
  </si>
  <si>
    <t>Tarisa Fatiarahma</t>
  </si>
  <si>
    <t>Vilarani P</t>
  </si>
  <si>
    <t>Zehan H</t>
  </si>
  <si>
    <t>Bayu Widya</t>
  </si>
  <si>
    <t>Wira Bayu A</t>
  </si>
  <si>
    <t>Pajajaran B</t>
  </si>
  <si>
    <t>Abdul Ghoniy</t>
  </si>
  <si>
    <t>Afif Praha</t>
  </si>
  <si>
    <t xml:space="preserve">Aurelia </t>
  </si>
  <si>
    <t>Bunga Octaviany</t>
  </si>
  <si>
    <t>Debora Mayliana</t>
  </si>
  <si>
    <t>Habibah Pramelia</t>
  </si>
  <si>
    <t>Harriel R</t>
  </si>
  <si>
    <t>I Made Raditya</t>
  </si>
  <si>
    <t>Jessica Andini</t>
  </si>
  <si>
    <t>Karlos Ramosta</t>
  </si>
  <si>
    <t>Khalil Daffa Z</t>
  </si>
  <si>
    <t>M.Ferdi Y</t>
  </si>
  <si>
    <t>M.Ilham K</t>
  </si>
  <si>
    <t>M.Fauzan</t>
  </si>
  <si>
    <t xml:space="preserve">Nasywa Sasi </t>
  </si>
  <si>
    <t>Raden Roro S</t>
  </si>
  <si>
    <t xml:space="preserve">Rania Khansa </t>
  </si>
  <si>
    <t>Rio Dimas</t>
  </si>
  <si>
    <t>Risa Meirisa</t>
  </si>
  <si>
    <t>Rizky Lourens P</t>
  </si>
  <si>
    <t>Sabian Farrel</t>
  </si>
  <si>
    <t>Shela Permatasari</t>
  </si>
  <si>
    <t>Sinta Almaira</t>
  </si>
  <si>
    <t>Sis Nanda N</t>
  </si>
  <si>
    <t xml:space="preserve">Susilawati </t>
  </si>
  <si>
    <t>Talitha A</t>
  </si>
  <si>
    <t>Tio Octa P</t>
  </si>
  <si>
    <t>Vino Ario D</t>
  </si>
  <si>
    <t>Joefhan A</t>
  </si>
  <si>
    <t>Najwa Sepfin A</t>
  </si>
  <si>
    <t>Faris Abdul</t>
  </si>
  <si>
    <t>Tiara Salsabila</t>
  </si>
  <si>
    <t>Duta Pakuan B</t>
  </si>
  <si>
    <t>Duta Pakuan A</t>
  </si>
  <si>
    <t>M. Bayu</t>
  </si>
  <si>
    <t>Raden Roro Syafiry N</t>
  </si>
  <si>
    <t>Siti Fauziah Risma</t>
  </si>
  <si>
    <t>Ade Abdillah</t>
  </si>
  <si>
    <t>Ai Fathir R</t>
  </si>
  <si>
    <t>Alif Fahreza Iksan</t>
  </si>
  <si>
    <t>Alma Raila</t>
  </si>
  <si>
    <t>Dedeh Siti Nurhalifah</t>
  </si>
  <si>
    <t>Deni Firmansyah</t>
  </si>
  <si>
    <t>Diyah Puspita S</t>
  </si>
  <si>
    <t>Evana Salsabilah</t>
  </si>
  <si>
    <t>Izma Nuramadhan</t>
  </si>
  <si>
    <t>Muhamad Agil</t>
  </si>
  <si>
    <t>Muhamad Akbar</t>
  </si>
  <si>
    <t>M Nasharil A</t>
  </si>
  <si>
    <t xml:space="preserve">M Radira A </t>
  </si>
  <si>
    <t>M Rafi N</t>
  </si>
  <si>
    <t>M Rija</t>
  </si>
  <si>
    <t>M Salam</t>
  </si>
  <si>
    <t>M sopian</t>
  </si>
  <si>
    <t>M syawal S</t>
  </si>
  <si>
    <t>Nadia Nurfauziah</t>
  </si>
  <si>
    <t>Nurul Holisoh</t>
  </si>
  <si>
    <t>S Fatimah Azzahra</t>
  </si>
  <si>
    <t>S Neng Mutia</t>
  </si>
  <si>
    <t>S Nuryani</t>
  </si>
  <si>
    <t>Wafda Ahsanu Nadiyya</t>
  </si>
  <si>
    <t>Yuliana Dita Lestari</t>
  </si>
  <si>
    <t>M Ade r</t>
  </si>
  <si>
    <t>Alma Mutia</t>
  </si>
  <si>
    <t>Adelia Tumupus</t>
  </si>
  <si>
    <t>Dwi Oktaviani</t>
  </si>
  <si>
    <t>Firman Pratama</t>
  </si>
  <si>
    <t>M Dias</t>
  </si>
  <si>
    <t>M Reki Purnama</t>
  </si>
  <si>
    <t>M Nauval Bahrul</t>
  </si>
  <si>
    <t>M Zalwi A</t>
  </si>
  <si>
    <t>M Rixki M</t>
  </si>
  <si>
    <t>M Fadillah</t>
  </si>
  <si>
    <t>M Saefudin</t>
  </si>
  <si>
    <t>M Lutfiansyah</t>
  </si>
  <si>
    <t>M Ilham</t>
  </si>
  <si>
    <t>M Ikbal A</t>
  </si>
  <si>
    <t>Mila Adelia</t>
  </si>
  <si>
    <t xml:space="preserve">Nesty Amelia </t>
  </si>
  <si>
    <t>Nuradisty A</t>
  </si>
  <si>
    <t>Nadhira M</t>
  </si>
  <si>
    <t>Nicholas A</t>
  </si>
  <si>
    <t>Reyhan H</t>
  </si>
  <si>
    <t>Rafidasalam M</t>
  </si>
  <si>
    <t>Rohayuti</t>
  </si>
  <si>
    <t>Siti Hana M</t>
  </si>
  <si>
    <t>Siti Nursyahara</t>
  </si>
  <si>
    <t>Siti Sahla A</t>
  </si>
  <si>
    <t>Siti Maulia Hasnah</t>
  </si>
  <si>
    <t>Zika Amelina</t>
  </si>
  <si>
    <t>Nadila Nurfauziah</t>
  </si>
  <si>
    <t>M Dunda Mukaram</t>
  </si>
  <si>
    <t>Al Fathir R</t>
  </si>
  <si>
    <t>M RiZki M</t>
  </si>
  <si>
    <t>Rohayati</t>
  </si>
  <si>
    <t>Xt</t>
  </si>
  <si>
    <t>Xt2</t>
  </si>
  <si>
    <t>Skor</t>
  </si>
  <si>
    <t>rxy</t>
  </si>
  <si>
    <t xml:space="preserve">Xt </t>
  </si>
  <si>
    <t xml:space="preserve">Skor </t>
  </si>
  <si>
    <t>S Sabila Rumayni</t>
  </si>
  <si>
    <t>KELAS EKSPERIMEN (Pajajaran A &amp; Duta Pakuan B)</t>
  </si>
  <si>
    <t>Wafda Ahsanu N</t>
  </si>
  <si>
    <t>SKOR</t>
  </si>
  <si>
    <t>r tabel</t>
  </si>
  <si>
    <t>S Sabian</t>
  </si>
  <si>
    <t>Wafda</t>
  </si>
  <si>
    <t>No. Soal</t>
  </si>
  <si>
    <t>SS</t>
  </si>
  <si>
    <t>S</t>
  </si>
  <si>
    <t>R</t>
  </si>
  <si>
    <t>TS</t>
  </si>
  <si>
    <t>STS</t>
  </si>
  <si>
    <t>Persentase Angket Konsep Diri Kelas Kontrol</t>
  </si>
  <si>
    <t>No.Responden</t>
  </si>
  <si>
    <t>A1B1</t>
  </si>
  <si>
    <t>A1B2</t>
  </si>
  <si>
    <t>A1</t>
  </si>
  <si>
    <t>A2B1</t>
  </si>
  <si>
    <t>A2B2</t>
  </si>
  <si>
    <t>A2</t>
  </si>
  <si>
    <t>Mak</t>
  </si>
  <si>
    <t>Min</t>
  </si>
  <si>
    <t>Rentang</t>
  </si>
  <si>
    <t>Rata-rata</t>
  </si>
  <si>
    <t>S.deviasi</t>
  </si>
  <si>
    <t xml:space="preserve">Varians </t>
  </si>
  <si>
    <t xml:space="preserve">Modus </t>
  </si>
  <si>
    <t>Median</t>
  </si>
  <si>
    <t>Persentase Angket Konsep Diri Kelas Eksperimen</t>
  </si>
  <si>
    <t>K</t>
  </si>
  <si>
    <t>jumlah skor :24</t>
  </si>
  <si>
    <t>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</si>
</sst>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/>
    <xf numFmtId="0" fontId="0" fillId="0" borderId="4" xfId="0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1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0" fillId="0" borderId="2" xfId="0" applyBorder="1"/>
    <xf numFmtId="0" fontId="0" fillId="2" borderId="2" xfId="0" applyFill="1" applyBorder="1"/>
    <xf numFmtId="0" fontId="0" fillId="0" borderId="2" xfId="0" applyFill="1" applyBorder="1"/>
    <xf numFmtId="0" fontId="0" fillId="0" borderId="3" xfId="0" applyBorder="1"/>
    <xf numFmtId="0" fontId="0" fillId="2" borderId="3" xfId="0" applyFill="1" applyBorder="1"/>
    <xf numFmtId="0" fontId="0" fillId="0" borderId="1" xfId="0" applyFont="1" applyBorder="1"/>
    <xf numFmtId="0" fontId="1" fillId="0" borderId="1" xfId="0" applyFont="1" applyBorder="1"/>
    <xf numFmtId="0" fontId="0" fillId="0" borderId="0" xfId="0" applyFill="1"/>
    <xf numFmtId="0" fontId="1" fillId="4" borderId="1" xfId="0" applyFont="1" applyFill="1" applyBorder="1" applyAlignment="1">
      <alignment horizontal="center"/>
    </xf>
    <xf numFmtId="0" fontId="1" fillId="4" borderId="0" xfId="0" applyFont="1" applyFill="1"/>
    <xf numFmtId="0" fontId="1" fillId="4" borderId="1" xfId="0" applyFont="1" applyFill="1" applyBorder="1"/>
    <xf numFmtId="0" fontId="0" fillId="4" borderId="1" xfId="0" applyFont="1" applyFill="1" applyBorder="1" applyAlignment="1">
      <alignment horizontal="center"/>
    </xf>
    <xf numFmtId="0" fontId="0" fillId="4" borderId="0" xfId="0" applyFill="1" applyBorder="1"/>
    <xf numFmtId="0" fontId="0" fillId="0" borderId="4" xfId="0" applyBorder="1"/>
    <xf numFmtId="0" fontId="0" fillId="0" borderId="7" xfId="0" applyFill="1" applyBorder="1"/>
    <xf numFmtId="0" fontId="0" fillId="4" borderId="4" xfId="0" applyFill="1" applyBorder="1"/>
    <xf numFmtId="0" fontId="1" fillId="4" borderId="4" xfId="0" applyFont="1" applyFill="1" applyBorder="1"/>
    <xf numFmtId="0" fontId="0" fillId="0" borderId="4" xfId="0" applyFill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3" borderId="4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4" xfId="0" applyFill="1" applyBorder="1"/>
    <xf numFmtId="0" fontId="1" fillId="5" borderId="1" xfId="0" applyFont="1" applyFill="1" applyBorder="1"/>
    <xf numFmtId="0" fontId="0" fillId="6" borderId="0" xfId="0" applyFill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5" borderId="1" xfId="0" applyFont="1" applyFill="1" applyBorder="1"/>
    <xf numFmtId="0" fontId="0" fillId="0" borderId="8" xfId="0" applyFill="1" applyBorder="1"/>
    <xf numFmtId="0" fontId="0" fillId="0" borderId="0" xfId="0" applyBorder="1" applyAlignment="1">
      <alignment horizontal="center"/>
    </xf>
    <xf numFmtId="0" fontId="0" fillId="6" borderId="1" xfId="0" applyFont="1" applyFill="1" applyBorder="1"/>
    <xf numFmtId="9" fontId="0" fillId="0" borderId="0" xfId="0" applyNumberFormat="1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9" fontId="0" fillId="7" borderId="1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topLeftCell="K1" workbookViewId="0">
      <selection activeCell="Y1" sqref="Y1"/>
    </sheetView>
  </sheetViews>
  <sheetFormatPr baseColWidth="10" defaultColWidth="8.83203125" defaultRowHeight="14" x14ac:dyDescent="0"/>
  <cols>
    <col min="2" max="2" width="17.83203125" customWidth="1"/>
    <col min="5" max="5" width="9.1640625" customWidth="1"/>
  </cols>
  <sheetData>
    <row r="1" spans="1:32">
      <c r="A1" t="s">
        <v>2</v>
      </c>
    </row>
    <row r="3" spans="1:32">
      <c r="A3" s="70" t="s">
        <v>0</v>
      </c>
      <c r="B3" s="70" t="s">
        <v>1</v>
      </c>
      <c r="C3" s="72" t="s">
        <v>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4"/>
      <c r="AC3" s="75" t="s">
        <v>132</v>
      </c>
      <c r="AD3" s="75" t="s">
        <v>133</v>
      </c>
    </row>
    <row r="4" spans="1:32">
      <c r="A4" s="71"/>
      <c r="B4" s="71"/>
      <c r="C4" s="2">
        <v>1</v>
      </c>
      <c r="D4" s="2">
        <v>2</v>
      </c>
      <c r="E4" s="2">
        <v>3</v>
      </c>
      <c r="F4" s="3">
        <v>4</v>
      </c>
      <c r="G4" s="3">
        <v>5</v>
      </c>
      <c r="H4" s="3">
        <v>6</v>
      </c>
      <c r="I4" s="3">
        <v>7</v>
      </c>
      <c r="J4" s="2">
        <v>8</v>
      </c>
      <c r="K4" s="5">
        <v>9</v>
      </c>
      <c r="L4" s="3">
        <v>10</v>
      </c>
      <c r="M4" s="2">
        <v>11</v>
      </c>
      <c r="N4" s="2">
        <v>12</v>
      </c>
      <c r="O4" s="3">
        <v>13</v>
      </c>
      <c r="P4" s="2">
        <v>14</v>
      </c>
      <c r="Q4" s="3">
        <v>15</v>
      </c>
      <c r="R4" s="3">
        <v>16</v>
      </c>
      <c r="S4" s="2">
        <v>17</v>
      </c>
      <c r="T4" s="2">
        <v>18</v>
      </c>
      <c r="U4" s="3">
        <v>19</v>
      </c>
      <c r="V4" s="3">
        <v>20</v>
      </c>
      <c r="W4" s="3">
        <v>21</v>
      </c>
      <c r="X4" s="3">
        <v>22</v>
      </c>
      <c r="Y4" s="2">
        <v>23</v>
      </c>
      <c r="Z4" s="2">
        <v>24</v>
      </c>
      <c r="AA4" s="2">
        <v>25</v>
      </c>
      <c r="AB4" s="2">
        <v>26</v>
      </c>
      <c r="AC4" s="75"/>
      <c r="AD4" s="75"/>
    </row>
    <row r="5" spans="1:32">
      <c r="A5" s="2">
        <v>1</v>
      </c>
      <c r="B5" s="1" t="s">
        <v>4</v>
      </c>
      <c r="C5" s="1">
        <v>3</v>
      </c>
      <c r="D5" s="1">
        <v>5</v>
      </c>
      <c r="E5" s="1">
        <v>4</v>
      </c>
      <c r="F5" s="4">
        <v>3</v>
      </c>
      <c r="G5" s="4">
        <v>3</v>
      </c>
      <c r="H5" s="4">
        <v>2</v>
      </c>
      <c r="I5" s="4">
        <v>4</v>
      </c>
      <c r="J5" s="1">
        <v>4</v>
      </c>
      <c r="K5" s="6">
        <v>3</v>
      </c>
      <c r="L5" s="4">
        <v>2</v>
      </c>
      <c r="M5" s="1">
        <v>3</v>
      </c>
      <c r="N5" s="1">
        <v>5</v>
      </c>
      <c r="O5" s="4">
        <v>3</v>
      </c>
      <c r="P5" s="1">
        <v>5</v>
      </c>
      <c r="Q5" s="4">
        <v>2</v>
      </c>
      <c r="R5" s="4">
        <v>1</v>
      </c>
      <c r="S5" s="1">
        <v>3</v>
      </c>
      <c r="T5" s="1">
        <v>5</v>
      </c>
      <c r="U5" s="4">
        <v>5</v>
      </c>
      <c r="V5" s="4">
        <v>1</v>
      </c>
      <c r="W5" s="4">
        <v>3</v>
      </c>
      <c r="X5" s="4">
        <v>2</v>
      </c>
      <c r="Y5" s="1">
        <v>5</v>
      </c>
      <c r="Z5" s="1">
        <v>5</v>
      </c>
      <c r="AA5" s="1">
        <v>4</v>
      </c>
      <c r="AB5" s="1">
        <v>5</v>
      </c>
      <c r="AC5" s="1">
        <f t="shared" ref="AC5:AC37" si="0">SUM(C5:AB5)</f>
        <v>90</v>
      </c>
      <c r="AD5" s="1">
        <f>AC5^2</f>
        <v>8100</v>
      </c>
      <c r="AF5" s="40">
        <v>90</v>
      </c>
    </row>
    <row r="6" spans="1:32">
      <c r="A6" s="2">
        <v>2</v>
      </c>
      <c r="B6" s="1" t="s">
        <v>5</v>
      </c>
      <c r="C6" s="1">
        <v>3</v>
      </c>
      <c r="D6" s="1">
        <v>5</v>
      </c>
      <c r="E6" s="1">
        <v>5</v>
      </c>
      <c r="F6" s="4">
        <v>4</v>
      </c>
      <c r="G6" s="4">
        <v>4</v>
      </c>
      <c r="H6" s="4">
        <v>4</v>
      </c>
      <c r="I6" s="4">
        <v>1</v>
      </c>
      <c r="J6" s="1">
        <v>5</v>
      </c>
      <c r="K6" s="6">
        <v>2</v>
      </c>
      <c r="L6" s="4">
        <v>3</v>
      </c>
      <c r="M6" s="1">
        <v>5</v>
      </c>
      <c r="N6" s="1">
        <v>5</v>
      </c>
      <c r="O6" s="4">
        <v>1</v>
      </c>
      <c r="P6" s="1">
        <v>5</v>
      </c>
      <c r="Q6" s="4">
        <v>1</v>
      </c>
      <c r="R6" s="4">
        <v>4</v>
      </c>
      <c r="S6" s="1">
        <v>4</v>
      </c>
      <c r="T6" s="1">
        <v>4</v>
      </c>
      <c r="U6" s="4">
        <v>2</v>
      </c>
      <c r="V6" s="4">
        <v>4</v>
      </c>
      <c r="W6" s="4">
        <v>4</v>
      </c>
      <c r="X6" s="4">
        <v>4</v>
      </c>
      <c r="Y6" s="1">
        <v>5</v>
      </c>
      <c r="Z6" s="1">
        <v>5</v>
      </c>
      <c r="AA6" s="1">
        <v>5</v>
      </c>
      <c r="AB6" s="1">
        <v>5</v>
      </c>
      <c r="AC6" s="1">
        <f t="shared" si="0"/>
        <v>99</v>
      </c>
      <c r="AD6" s="1">
        <f>AC6^2</f>
        <v>9801</v>
      </c>
      <c r="AF6" s="40">
        <v>99</v>
      </c>
    </row>
    <row r="7" spans="1:32">
      <c r="A7" s="2">
        <v>3</v>
      </c>
      <c r="B7" s="1" t="s">
        <v>3</v>
      </c>
      <c r="C7" s="1">
        <v>2</v>
      </c>
      <c r="D7" s="1">
        <v>5</v>
      </c>
      <c r="E7" s="1">
        <v>2</v>
      </c>
      <c r="F7" s="4">
        <v>5</v>
      </c>
      <c r="G7" s="4">
        <v>3</v>
      </c>
      <c r="H7" s="4">
        <v>4</v>
      </c>
      <c r="I7" s="4">
        <v>5</v>
      </c>
      <c r="J7" s="1">
        <v>5</v>
      </c>
      <c r="K7" s="6">
        <v>4</v>
      </c>
      <c r="L7" s="4">
        <v>3</v>
      </c>
      <c r="M7" s="1">
        <v>5</v>
      </c>
      <c r="N7" s="1">
        <v>5</v>
      </c>
      <c r="O7" s="4">
        <v>3</v>
      </c>
      <c r="P7" s="1">
        <v>5</v>
      </c>
      <c r="Q7" s="4">
        <v>3</v>
      </c>
      <c r="R7" s="4">
        <v>1</v>
      </c>
      <c r="S7" s="1">
        <v>5</v>
      </c>
      <c r="T7" s="1">
        <v>5</v>
      </c>
      <c r="U7" s="4">
        <v>5</v>
      </c>
      <c r="V7" s="4">
        <v>4</v>
      </c>
      <c r="W7" s="4">
        <v>5</v>
      </c>
      <c r="X7" s="4">
        <v>2</v>
      </c>
      <c r="Y7" s="1">
        <v>5</v>
      </c>
      <c r="Z7" s="1">
        <v>5</v>
      </c>
      <c r="AA7" s="1">
        <v>5</v>
      </c>
      <c r="AB7" s="1">
        <v>5</v>
      </c>
      <c r="AC7" s="1">
        <f t="shared" si="0"/>
        <v>106</v>
      </c>
      <c r="AD7" s="1">
        <f t="shared" ref="AD7:AD37" si="1">AC7^2</f>
        <v>11236</v>
      </c>
      <c r="AF7" s="40">
        <v>106</v>
      </c>
    </row>
    <row r="8" spans="1:32">
      <c r="A8" s="2">
        <v>4</v>
      </c>
      <c r="B8" s="1" t="s">
        <v>6</v>
      </c>
      <c r="C8" s="1">
        <v>5</v>
      </c>
      <c r="D8" s="1">
        <v>5</v>
      </c>
      <c r="E8" s="1">
        <v>5</v>
      </c>
      <c r="F8" s="4">
        <v>4</v>
      </c>
      <c r="G8" s="4">
        <v>4</v>
      </c>
      <c r="H8" s="4">
        <v>3</v>
      </c>
      <c r="I8" s="4">
        <v>4</v>
      </c>
      <c r="J8" s="1">
        <v>4</v>
      </c>
      <c r="K8" s="6">
        <v>3</v>
      </c>
      <c r="L8" s="4">
        <v>3</v>
      </c>
      <c r="M8" s="1">
        <v>3</v>
      </c>
      <c r="N8" s="1">
        <v>5</v>
      </c>
      <c r="O8" s="4">
        <v>4</v>
      </c>
      <c r="P8" s="1">
        <v>5</v>
      </c>
      <c r="Q8" s="4">
        <v>4</v>
      </c>
      <c r="R8" s="4">
        <v>4</v>
      </c>
      <c r="S8" s="1">
        <v>4</v>
      </c>
      <c r="T8" s="1">
        <v>4</v>
      </c>
      <c r="U8" s="4">
        <v>4</v>
      </c>
      <c r="V8" s="4">
        <v>2</v>
      </c>
      <c r="W8" s="4">
        <v>4</v>
      </c>
      <c r="X8" s="4">
        <v>4</v>
      </c>
      <c r="Y8" s="1">
        <v>5</v>
      </c>
      <c r="Z8" s="1">
        <v>4</v>
      </c>
      <c r="AA8" s="1">
        <v>4</v>
      </c>
      <c r="AB8" s="1">
        <v>5</v>
      </c>
      <c r="AC8" s="1">
        <f t="shared" si="0"/>
        <v>105</v>
      </c>
      <c r="AD8" s="1">
        <f t="shared" si="1"/>
        <v>11025</v>
      </c>
      <c r="AF8" s="10">
        <v>105</v>
      </c>
    </row>
    <row r="9" spans="1:32">
      <c r="A9" s="2">
        <v>5</v>
      </c>
      <c r="B9" s="1" t="s">
        <v>7</v>
      </c>
      <c r="C9" s="1">
        <v>3</v>
      </c>
      <c r="D9" s="1">
        <v>5</v>
      </c>
      <c r="E9" s="1">
        <v>2</v>
      </c>
      <c r="F9" s="4">
        <v>5</v>
      </c>
      <c r="G9" s="4">
        <v>5</v>
      </c>
      <c r="H9" s="4">
        <v>3</v>
      </c>
      <c r="I9" s="4">
        <v>3</v>
      </c>
      <c r="J9" s="1">
        <v>5</v>
      </c>
      <c r="K9" s="6">
        <v>5</v>
      </c>
      <c r="L9" s="4">
        <v>3</v>
      </c>
      <c r="M9" s="1">
        <v>5</v>
      </c>
      <c r="N9" s="1">
        <v>5</v>
      </c>
      <c r="O9" s="4">
        <v>1</v>
      </c>
      <c r="P9" s="1">
        <v>5</v>
      </c>
      <c r="Q9" s="4">
        <v>3</v>
      </c>
      <c r="R9" s="4">
        <v>3</v>
      </c>
      <c r="S9" s="1">
        <v>3</v>
      </c>
      <c r="T9" s="1">
        <v>4</v>
      </c>
      <c r="U9" s="4">
        <v>5</v>
      </c>
      <c r="V9" s="4">
        <v>5</v>
      </c>
      <c r="W9" s="4">
        <v>5</v>
      </c>
      <c r="X9" s="4">
        <v>3</v>
      </c>
      <c r="Y9" s="1">
        <v>3</v>
      </c>
      <c r="Z9" s="1">
        <v>5</v>
      </c>
      <c r="AA9" s="1">
        <v>5</v>
      </c>
      <c r="AB9" s="1">
        <v>5</v>
      </c>
      <c r="AC9" s="1">
        <f t="shared" si="0"/>
        <v>104</v>
      </c>
      <c r="AD9" s="1">
        <f t="shared" si="1"/>
        <v>10816</v>
      </c>
      <c r="AF9" s="10">
        <v>104</v>
      </c>
    </row>
    <row r="10" spans="1:32">
      <c r="A10" s="2">
        <v>6</v>
      </c>
      <c r="B10" s="1" t="s">
        <v>8</v>
      </c>
      <c r="C10" s="1">
        <v>4</v>
      </c>
      <c r="D10" s="1">
        <v>5</v>
      </c>
      <c r="E10" s="1">
        <v>1</v>
      </c>
      <c r="F10" s="4">
        <v>4</v>
      </c>
      <c r="G10" s="4">
        <v>5</v>
      </c>
      <c r="H10" s="4">
        <v>5</v>
      </c>
      <c r="I10" s="4">
        <v>5</v>
      </c>
      <c r="J10" s="1">
        <v>5</v>
      </c>
      <c r="K10" s="6">
        <v>4</v>
      </c>
      <c r="L10" s="4">
        <v>3</v>
      </c>
      <c r="M10" s="1">
        <v>4</v>
      </c>
      <c r="N10" s="1">
        <v>4</v>
      </c>
      <c r="O10" s="4">
        <v>3</v>
      </c>
      <c r="P10" s="1">
        <v>5</v>
      </c>
      <c r="Q10" s="4">
        <v>4</v>
      </c>
      <c r="R10" s="4">
        <v>4</v>
      </c>
      <c r="S10" s="1">
        <v>4</v>
      </c>
      <c r="T10" s="1">
        <v>4</v>
      </c>
      <c r="U10" s="4">
        <v>5</v>
      </c>
      <c r="V10" s="4">
        <v>5</v>
      </c>
      <c r="W10" s="4">
        <v>5</v>
      </c>
      <c r="X10" s="4">
        <v>5</v>
      </c>
      <c r="Y10" s="1">
        <v>4</v>
      </c>
      <c r="Z10" s="1">
        <v>4</v>
      </c>
      <c r="AA10" s="1">
        <v>4</v>
      </c>
      <c r="AB10" s="1">
        <v>5</v>
      </c>
      <c r="AC10" s="1">
        <f t="shared" si="0"/>
        <v>110</v>
      </c>
      <c r="AD10" s="1">
        <f t="shared" si="1"/>
        <v>12100</v>
      </c>
      <c r="AF10" s="10">
        <v>110</v>
      </c>
    </row>
    <row r="11" spans="1:32">
      <c r="A11" s="2">
        <v>7</v>
      </c>
      <c r="B11" s="1" t="s">
        <v>9</v>
      </c>
      <c r="C11" s="1">
        <v>4</v>
      </c>
      <c r="D11" s="1">
        <v>5</v>
      </c>
      <c r="E11" s="1">
        <v>5</v>
      </c>
      <c r="F11" s="4">
        <v>2</v>
      </c>
      <c r="G11" s="4">
        <v>2</v>
      </c>
      <c r="H11" s="4">
        <v>3</v>
      </c>
      <c r="I11" s="4">
        <v>3</v>
      </c>
      <c r="J11" s="1">
        <v>5</v>
      </c>
      <c r="K11" s="6">
        <v>5</v>
      </c>
      <c r="L11" s="4">
        <v>3</v>
      </c>
      <c r="M11" s="1">
        <v>5</v>
      </c>
      <c r="N11" s="1">
        <v>5</v>
      </c>
      <c r="O11" s="4">
        <v>2</v>
      </c>
      <c r="P11" s="1">
        <v>5</v>
      </c>
      <c r="Q11" s="4">
        <v>1</v>
      </c>
      <c r="R11" s="4">
        <v>3</v>
      </c>
      <c r="S11" s="1">
        <v>5</v>
      </c>
      <c r="T11" s="1">
        <v>5</v>
      </c>
      <c r="U11" s="4">
        <v>5</v>
      </c>
      <c r="V11" s="4">
        <v>5</v>
      </c>
      <c r="W11" s="4">
        <v>3</v>
      </c>
      <c r="X11" s="4">
        <v>2</v>
      </c>
      <c r="Y11" s="1">
        <v>5</v>
      </c>
      <c r="Z11" s="1">
        <v>4</v>
      </c>
      <c r="AA11" s="1">
        <v>4</v>
      </c>
      <c r="AB11" s="1">
        <v>5</v>
      </c>
      <c r="AC11" s="1">
        <f t="shared" si="0"/>
        <v>101</v>
      </c>
      <c r="AD11" s="1">
        <f t="shared" si="1"/>
        <v>10201</v>
      </c>
      <c r="AF11" s="10">
        <v>101</v>
      </c>
    </row>
    <row r="12" spans="1:32">
      <c r="A12" s="2">
        <v>8</v>
      </c>
      <c r="B12" s="1" t="s">
        <v>10</v>
      </c>
      <c r="C12" s="1">
        <v>3</v>
      </c>
      <c r="D12" s="1">
        <v>3</v>
      </c>
      <c r="E12" s="1">
        <v>4</v>
      </c>
      <c r="F12" s="4">
        <v>4</v>
      </c>
      <c r="G12" s="4">
        <v>1</v>
      </c>
      <c r="H12" s="4">
        <v>1</v>
      </c>
      <c r="I12" s="4">
        <v>2</v>
      </c>
      <c r="J12" s="1">
        <v>5</v>
      </c>
      <c r="K12" s="6">
        <v>4</v>
      </c>
      <c r="L12" s="4">
        <v>4</v>
      </c>
      <c r="M12" s="1">
        <v>5</v>
      </c>
      <c r="N12" s="1">
        <v>5</v>
      </c>
      <c r="O12" s="4">
        <v>2</v>
      </c>
      <c r="P12" s="1">
        <v>3</v>
      </c>
      <c r="Q12" s="4">
        <v>1</v>
      </c>
      <c r="R12" s="4">
        <v>4</v>
      </c>
      <c r="S12" s="1">
        <v>4</v>
      </c>
      <c r="T12" s="1">
        <v>4</v>
      </c>
      <c r="U12" s="4">
        <v>2</v>
      </c>
      <c r="V12" s="4">
        <v>1</v>
      </c>
      <c r="W12" s="4">
        <v>4</v>
      </c>
      <c r="X12" s="4">
        <v>2</v>
      </c>
      <c r="Y12" s="1">
        <v>4</v>
      </c>
      <c r="Z12" s="1">
        <v>4</v>
      </c>
      <c r="AA12" s="1">
        <v>4</v>
      </c>
      <c r="AB12" s="1">
        <v>3</v>
      </c>
      <c r="AC12" s="1">
        <f t="shared" si="0"/>
        <v>83</v>
      </c>
      <c r="AD12" s="1">
        <f t="shared" si="1"/>
        <v>6889</v>
      </c>
      <c r="AF12" s="10">
        <v>83</v>
      </c>
    </row>
    <row r="13" spans="1:32">
      <c r="A13" s="2">
        <v>9</v>
      </c>
      <c r="B13" s="1" t="s">
        <v>11</v>
      </c>
      <c r="C13" s="1">
        <v>5</v>
      </c>
      <c r="D13" s="1">
        <v>5</v>
      </c>
      <c r="E13" s="1">
        <v>4</v>
      </c>
      <c r="F13" s="4">
        <v>1</v>
      </c>
      <c r="G13" s="4">
        <v>3</v>
      </c>
      <c r="H13" s="4">
        <v>2</v>
      </c>
      <c r="I13" s="4">
        <v>1</v>
      </c>
      <c r="J13" s="1">
        <v>5</v>
      </c>
      <c r="K13" s="6">
        <v>5</v>
      </c>
      <c r="L13" s="4">
        <v>3</v>
      </c>
      <c r="M13" s="1">
        <v>4</v>
      </c>
      <c r="N13" s="1">
        <v>5</v>
      </c>
      <c r="O13" s="4">
        <v>2</v>
      </c>
      <c r="P13" s="1">
        <v>4</v>
      </c>
      <c r="Q13" s="4">
        <v>2</v>
      </c>
      <c r="R13" s="4">
        <v>3</v>
      </c>
      <c r="S13" s="1">
        <v>4</v>
      </c>
      <c r="T13" s="1">
        <v>5</v>
      </c>
      <c r="U13" s="4">
        <v>4</v>
      </c>
      <c r="V13" s="4">
        <v>1</v>
      </c>
      <c r="W13" s="4">
        <v>4</v>
      </c>
      <c r="X13" s="4">
        <v>4</v>
      </c>
      <c r="Y13" s="1">
        <v>5</v>
      </c>
      <c r="Z13" s="1">
        <v>5</v>
      </c>
      <c r="AA13" s="1">
        <v>5</v>
      </c>
      <c r="AB13" s="1">
        <v>4</v>
      </c>
      <c r="AC13" s="1">
        <f t="shared" si="0"/>
        <v>95</v>
      </c>
      <c r="AD13" s="1">
        <f t="shared" si="1"/>
        <v>9025</v>
      </c>
      <c r="AF13" s="10">
        <v>95</v>
      </c>
    </row>
    <row r="14" spans="1:32">
      <c r="A14" s="2">
        <v>10</v>
      </c>
      <c r="B14" s="1" t="s">
        <v>12</v>
      </c>
      <c r="C14" s="1">
        <v>4</v>
      </c>
      <c r="D14" s="1">
        <v>4</v>
      </c>
      <c r="E14" s="1">
        <v>5</v>
      </c>
      <c r="F14" s="4">
        <v>4</v>
      </c>
      <c r="G14" s="4">
        <v>4</v>
      </c>
      <c r="H14" s="4">
        <v>2</v>
      </c>
      <c r="I14" s="4">
        <v>4</v>
      </c>
      <c r="J14" s="1">
        <v>3</v>
      </c>
      <c r="K14" s="6">
        <v>3</v>
      </c>
      <c r="L14" s="4">
        <v>1</v>
      </c>
      <c r="M14" s="1">
        <v>3</v>
      </c>
      <c r="N14" s="1">
        <v>5</v>
      </c>
      <c r="O14" s="4">
        <v>4</v>
      </c>
      <c r="P14" s="1">
        <v>5</v>
      </c>
      <c r="Q14" s="4">
        <v>1</v>
      </c>
      <c r="R14" s="4">
        <v>4</v>
      </c>
      <c r="S14" s="1">
        <v>3</v>
      </c>
      <c r="T14" s="1">
        <v>5</v>
      </c>
      <c r="U14" s="4">
        <v>4</v>
      </c>
      <c r="V14" s="4">
        <v>4</v>
      </c>
      <c r="W14" s="4">
        <v>5</v>
      </c>
      <c r="X14" s="4">
        <v>4</v>
      </c>
      <c r="Y14" s="1">
        <v>3</v>
      </c>
      <c r="Z14" s="1">
        <v>5</v>
      </c>
      <c r="AA14" s="1">
        <v>5</v>
      </c>
      <c r="AB14" s="1">
        <v>5</v>
      </c>
      <c r="AC14" s="1">
        <f t="shared" si="0"/>
        <v>99</v>
      </c>
      <c r="AD14" s="1">
        <f t="shared" si="1"/>
        <v>9801</v>
      </c>
      <c r="AF14" s="10">
        <v>99</v>
      </c>
    </row>
    <row r="15" spans="1:32">
      <c r="A15" s="2">
        <v>11</v>
      </c>
      <c r="B15" s="1" t="s">
        <v>13</v>
      </c>
      <c r="C15" s="1">
        <v>4</v>
      </c>
      <c r="D15" s="1">
        <v>5</v>
      </c>
      <c r="E15" s="1">
        <v>1</v>
      </c>
      <c r="F15" s="4">
        <v>5</v>
      </c>
      <c r="G15" s="4">
        <v>2</v>
      </c>
      <c r="H15" s="4">
        <v>4</v>
      </c>
      <c r="I15" s="4">
        <v>4</v>
      </c>
      <c r="J15" s="1">
        <v>4</v>
      </c>
      <c r="K15" s="6">
        <v>3</v>
      </c>
      <c r="L15" s="4">
        <v>4</v>
      </c>
      <c r="M15" s="1">
        <v>1</v>
      </c>
      <c r="N15" s="1">
        <v>5</v>
      </c>
      <c r="O15" s="4">
        <v>2</v>
      </c>
      <c r="P15" s="1">
        <v>5</v>
      </c>
      <c r="Q15" s="4">
        <v>5</v>
      </c>
      <c r="R15" s="4">
        <v>5</v>
      </c>
      <c r="S15" s="1">
        <v>4</v>
      </c>
      <c r="T15" s="1">
        <v>3</v>
      </c>
      <c r="U15" s="4">
        <v>4</v>
      </c>
      <c r="V15" s="4">
        <v>4</v>
      </c>
      <c r="W15" s="4">
        <v>4</v>
      </c>
      <c r="X15" s="4">
        <v>4</v>
      </c>
      <c r="Y15" s="1">
        <v>5</v>
      </c>
      <c r="Z15" s="1">
        <v>5</v>
      </c>
      <c r="AA15" s="1">
        <v>5</v>
      </c>
      <c r="AB15" s="1">
        <v>5</v>
      </c>
      <c r="AC15" s="1">
        <f t="shared" si="0"/>
        <v>102</v>
      </c>
      <c r="AD15" s="1">
        <f t="shared" si="1"/>
        <v>10404</v>
      </c>
      <c r="AF15" s="10">
        <v>102</v>
      </c>
    </row>
    <row r="16" spans="1:32">
      <c r="A16" s="2">
        <v>12</v>
      </c>
      <c r="B16" s="1" t="s">
        <v>14</v>
      </c>
      <c r="C16" s="1">
        <v>3</v>
      </c>
      <c r="D16" s="1">
        <v>5</v>
      </c>
      <c r="E16" s="1">
        <v>1</v>
      </c>
      <c r="F16" s="4">
        <v>5</v>
      </c>
      <c r="G16" s="4">
        <v>3</v>
      </c>
      <c r="H16" s="4">
        <v>1</v>
      </c>
      <c r="I16" s="4">
        <v>3</v>
      </c>
      <c r="J16" s="1">
        <v>4</v>
      </c>
      <c r="K16" s="6">
        <v>1</v>
      </c>
      <c r="L16" s="4">
        <v>3</v>
      </c>
      <c r="M16" s="1">
        <v>1</v>
      </c>
      <c r="N16" s="1">
        <v>3</v>
      </c>
      <c r="O16" s="4">
        <v>3</v>
      </c>
      <c r="P16" s="1">
        <v>4</v>
      </c>
      <c r="Q16" s="4">
        <v>1</v>
      </c>
      <c r="R16" s="4">
        <v>5</v>
      </c>
      <c r="S16" s="1">
        <v>3</v>
      </c>
      <c r="T16" s="1">
        <v>2</v>
      </c>
      <c r="U16" s="4">
        <v>5</v>
      </c>
      <c r="V16" s="4">
        <v>1</v>
      </c>
      <c r="W16" s="4">
        <v>5</v>
      </c>
      <c r="X16" s="4">
        <v>3</v>
      </c>
      <c r="Y16" s="1">
        <v>5</v>
      </c>
      <c r="Z16" s="1">
        <v>5</v>
      </c>
      <c r="AA16" s="1">
        <v>3</v>
      </c>
      <c r="AB16" s="1">
        <v>3</v>
      </c>
      <c r="AC16" s="1">
        <f t="shared" si="0"/>
        <v>81</v>
      </c>
      <c r="AD16" s="1">
        <f t="shared" si="1"/>
        <v>6561</v>
      </c>
      <c r="AF16" s="10">
        <v>81</v>
      </c>
    </row>
    <row r="17" spans="1:32" s="18" customFormat="1">
      <c r="A17" s="5">
        <v>13</v>
      </c>
      <c r="B17" s="6" t="s">
        <v>15</v>
      </c>
      <c r="C17" s="1">
        <v>3</v>
      </c>
      <c r="D17" s="1">
        <v>5</v>
      </c>
      <c r="E17" s="1">
        <v>1</v>
      </c>
      <c r="F17" s="4">
        <v>5</v>
      </c>
      <c r="G17" s="4">
        <v>3</v>
      </c>
      <c r="H17" s="4">
        <v>1</v>
      </c>
      <c r="I17" s="4">
        <v>3</v>
      </c>
      <c r="J17" s="1">
        <v>4</v>
      </c>
      <c r="K17" s="6">
        <v>1</v>
      </c>
      <c r="L17" s="4">
        <v>3</v>
      </c>
      <c r="M17" s="1">
        <v>1</v>
      </c>
      <c r="N17" s="1">
        <v>3</v>
      </c>
      <c r="O17" s="4">
        <v>3</v>
      </c>
      <c r="P17" s="1">
        <v>4</v>
      </c>
      <c r="Q17" s="4">
        <v>1</v>
      </c>
      <c r="R17" s="4">
        <v>5</v>
      </c>
      <c r="S17" s="1">
        <v>3</v>
      </c>
      <c r="T17" s="1">
        <v>2</v>
      </c>
      <c r="U17" s="4">
        <v>5</v>
      </c>
      <c r="V17" s="4">
        <v>1</v>
      </c>
      <c r="W17" s="4">
        <v>5</v>
      </c>
      <c r="X17" s="4">
        <v>3</v>
      </c>
      <c r="Y17" s="1">
        <v>5</v>
      </c>
      <c r="Z17" s="1">
        <v>5</v>
      </c>
      <c r="AA17" s="1">
        <v>3</v>
      </c>
      <c r="AB17" s="1">
        <v>3</v>
      </c>
      <c r="AC17" s="1">
        <f t="shared" si="0"/>
        <v>81</v>
      </c>
      <c r="AD17" s="1">
        <f t="shared" si="1"/>
        <v>6561</v>
      </c>
      <c r="AF17" s="10">
        <v>81</v>
      </c>
    </row>
    <row r="18" spans="1:32">
      <c r="A18" s="2">
        <v>14</v>
      </c>
      <c r="B18" s="1" t="s">
        <v>16</v>
      </c>
      <c r="C18" s="1">
        <v>5</v>
      </c>
      <c r="D18" s="1">
        <v>4</v>
      </c>
      <c r="E18" s="1">
        <v>3</v>
      </c>
      <c r="F18" s="4">
        <v>2</v>
      </c>
      <c r="G18" s="4">
        <v>3</v>
      </c>
      <c r="H18" s="4">
        <v>2</v>
      </c>
      <c r="I18" s="4">
        <v>3</v>
      </c>
      <c r="J18" s="1">
        <v>5</v>
      </c>
      <c r="K18" s="6">
        <v>4</v>
      </c>
      <c r="L18" s="4">
        <v>2</v>
      </c>
      <c r="M18" s="1">
        <v>5</v>
      </c>
      <c r="N18" s="1">
        <v>5</v>
      </c>
      <c r="O18" s="4">
        <v>2</v>
      </c>
      <c r="P18" s="1">
        <v>5</v>
      </c>
      <c r="Q18" s="4">
        <v>2</v>
      </c>
      <c r="R18" s="4">
        <v>4</v>
      </c>
      <c r="S18" s="1">
        <v>5</v>
      </c>
      <c r="T18" s="1">
        <v>5</v>
      </c>
      <c r="U18" s="4">
        <v>4</v>
      </c>
      <c r="V18" s="4">
        <v>4</v>
      </c>
      <c r="W18" s="4">
        <v>4</v>
      </c>
      <c r="X18" s="4">
        <v>3</v>
      </c>
      <c r="Y18" s="1">
        <v>5</v>
      </c>
      <c r="Z18" s="1">
        <v>5</v>
      </c>
      <c r="AA18" s="1">
        <v>5</v>
      </c>
      <c r="AB18" s="1">
        <v>5</v>
      </c>
      <c r="AC18" s="1">
        <f t="shared" si="0"/>
        <v>101</v>
      </c>
      <c r="AD18" s="1">
        <f t="shared" si="1"/>
        <v>10201</v>
      </c>
      <c r="AF18" s="10">
        <v>101</v>
      </c>
    </row>
    <row r="19" spans="1:32">
      <c r="A19" s="2">
        <v>15</v>
      </c>
      <c r="B19" s="1" t="s">
        <v>17</v>
      </c>
      <c r="C19" s="1">
        <v>3</v>
      </c>
      <c r="D19" s="1">
        <v>3</v>
      </c>
      <c r="E19" s="1">
        <v>2</v>
      </c>
      <c r="F19" s="4">
        <v>2</v>
      </c>
      <c r="G19" s="4">
        <v>3</v>
      </c>
      <c r="H19" s="4">
        <v>3</v>
      </c>
      <c r="I19" s="4">
        <v>3</v>
      </c>
      <c r="J19" s="1">
        <v>4</v>
      </c>
      <c r="K19" s="6">
        <v>5</v>
      </c>
      <c r="L19" s="4">
        <v>3</v>
      </c>
      <c r="M19" s="1">
        <v>3</v>
      </c>
      <c r="N19" s="1">
        <v>3</v>
      </c>
      <c r="O19" s="4">
        <v>4</v>
      </c>
      <c r="P19" s="1">
        <v>1</v>
      </c>
      <c r="Q19" s="4">
        <v>4</v>
      </c>
      <c r="R19" s="4">
        <v>3</v>
      </c>
      <c r="S19" s="1">
        <v>3</v>
      </c>
      <c r="T19" s="1">
        <v>3</v>
      </c>
      <c r="U19" s="4">
        <v>5</v>
      </c>
      <c r="V19" s="4">
        <v>5</v>
      </c>
      <c r="W19" s="4">
        <v>4</v>
      </c>
      <c r="X19" s="4">
        <v>5</v>
      </c>
      <c r="Y19" s="1">
        <v>5</v>
      </c>
      <c r="Z19" s="1">
        <v>5</v>
      </c>
      <c r="AA19" s="1">
        <v>5</v>
      </c>
      <c r="AB19" s="1">
        <v>5</v>
      </c>
      <c r="AC19" s="1">
        <f t="shared" si="0"/>
        <v>94</v>
      </c>
      <c r="AD19" s="1">
        <f t="shared" si="1"/>
        <v>8836</v>
      </c>
      <c r="AF19" s="10">
        <v>94</v>
      </c>
    </row>
    <row r="20" spans="1:32">
      <c r="A20" s="2">
        <v>16</v>
      </c>
      <c r="B20" s="1" t="s">
        <v>18</v>
      </c>
      <c r="C20" s="1">
        <v>2</v>
      </c>
      <c r="D20" s="1">
        <v>5</v>
      </c>
      <c r="E20" s="1">
        <v>2</v>
      </c>
      <c r="F20" s="4">
        <v>5</v>
      </c>
      <c r="G20" s="4">
        <v>5</v>
      </c>
      <c r="H20" s="4">
        <v>5</v>
      </c>
      <c r="I20" s="4">
        <v>5</v>
      </c>
      <c r="J20" s="1">
        <v>5</v>
      </c>
      <c r="K20" s="6">
        <v>4</v>
      </c>
      <c r="L20" s="4">
        <v>3</v>
      </c>
      <c r="M20" s="1">
        <v>2</v>
      </c>
      <c r="N20" s="1">
        <v>5</v>
      </c>
      <c r="O20" s="4">
        <v>3</v>
      </c>
      <c r="P20" s="1">
        <v>4</v>
      </c>
      <c r="Q20" s="4">
        <v>4</v>
      </c>
      <c r="R20" s="4">
        <v>4</v>
      </c>
      <c r="S20" s="1">
        <v>2</v>
      </c>
      <c r="T20" s="1">
        <v>4</v>
      </c>
      <c r="U20" s="4">
        <v>5</v>
      </c>
      <c r="V20" s="4">
        <v>4</v>
      </c>
      <c r="W20" s="4">
        <v>3</v>
      </c>
      <c r="X20" s="4">
        <v>4</v>
      </c>
      <c r="Y20" s="1">
        <v>5</v>
      </c>
      <c r="Z20" s="1">
        <v>4</v>
      </c>
      <c r="AA20" s="1">
        <v>5</v>
      </c>
      <c r="AB20" s="1">
        <v>4</v>
      </c>
      <c r="AC20" s="1">
        <f t="shared" si="0"/>
        <v>103</v>
      </c>
      <c r="AD20" s="1">
        <f t="shared" si="1"/>
        <v>10609</v>
      </c>
      <c r="AF20" s="10">
        <v>103</v>
      </c>
    </row>
    <row r="21" spans="1:32">
      <c r="A21" s="16">
        <v>17</v>
      </c>
      <c r="B21" s="1" t="s">
        <v>19</v>
      </c>
      <c r="C21" s="1">
        <v>5</v>
      </c>
      <c r="D21" s="1">
        <v>5</v>
      </c>
      <c r="E21" s="1">
        <v>1</v>
      </c>
      <c r="F21" s="4">
        <v>1</v>
      </c>
      <c r="G21" s="4">
        <v>3</v>
      </c>
      <c r="H21" s="4">
        <v>2</v>
      </c>
      <c r="I21" s="4">
        <v>1</v>
      </c>
      <c r="J21" s="1">
        <v>5</v>
      </c>
      <c r="K21" s="6">
        <v>4</v>
      </c>
      <c r="L21" s="4">
        <v>1</v>
      </c>
      <c r="M21" s="1">
        <v>5</v>
      </c>
      <c r="N21" s="1">
        <v>5</v>
      </c>
      <c r="O21" s="4">
        <v>1</v>
      </c>
      <c r="P21" s="1">
        <v>5</v>
      </c>
      <c r="Q21" s="4">
        <v>2</v>
      </c>
      <c r="R21" s="4">
        <v>3</v>
      </c>
      <c r="S21" s="1">
        <v>4</v>
      </c>
      <c r="T21" s="1">
        <v>4</v>
      </c>
      <c r="U21" s="4">
        <v>5</v>
      </c>
      <c r="V21" s="4">
        <v>5</v>
      </c>
      <c r="W21" s="4">
        <v>5</v>
      </c>
      <c r="X21" s="4">
        <v>5</v>
      </c>
      <c r="Y21" s="1">
        <v>3</v>
      </c>
      <c r="Z21" s="1">
        <v>3</v>
      </c>
      <c r="AA21" s="1">
        <v>3</v>
      </c>
      <c r="AB21" s="1">
        <v>3</v>
      </c>
      <c r="AC21" s="1">
        <f t="shared" si="0"/>
        <v>89</v>
      </c>
      <c r="AD21" s="1">
        <f t="shared" si="1"/>
        <v>7921</v>
      </c>
      <c r="AF21" s="10">
        <v>89</v>
      </c>
    </row>
    <row r="22" spans="1:32" s="18" customFormat="1">
      <c r="A22" s="5">
        <v>18</v>
      </c>
      <c r="B22" s="6" t="s">
        <v>20</v>
      </c>
      <c r="C22" s="1">
        <v>4</v>
      </c>
      <c r="D22" s="1">
        <v>4</v>
      </c>
      <c r="E22" s="1">
        <v>2</v>
      </c>
      <c r="F22" s="4">
        <v>2</v>
      </c>
      <c r="G22" s="4">
        <v>3</v>
      </c>
      <c r="H22" s="4">
        <v>2</v>
      </c>
      <c r="I22" s="4">
        <v>3</v>
      </c>
      <c r="J22" s="1">
        <v>4</v>
      </c>
      <c r="K22" s="6">
        <v>4</v>
      </c>
      <c r="L22" s="4">
        <v>3</v>
      </c>
      <c r="M22" s="1">
        <v>4</v>
      </c>
      <c r="N22" s="1">
        <v>4</v>
      </c>
      <c r="O22" s="4">
        <v>2</v>
      </c>
      <c r="P22" s="1">
        <v>4</v>
      </c>
      <c r="Q22" s="4">
        <v>3</v>
      </c>
      <c r="R22" s="4">
        <v>2</v>
      </c>
      <c r="S22" s="1">
        <v>3</v>
      </c>
      <c r="T22" s="1">
        <v>3</v>
      </c>
      <c r="U22" s="4">
        <v>3</v>
      </c>
      <c r="V22" s="4">
        <v>3</v>
      </c>
      <c r="W22" s="4">
        <v>3</v>
      </c>
      <c r="X22" s="4">
        <v>3</v>
      </c>
      <c r="Y22" s="1">
        <v>4</v>
      </c>
      <c r="Z22" s="1">
        <v>4</v>
      </c>
      <c r="AA22" s="1">
        <v>4</v>
      </c>
      <c r="AB22" s="1">
        <v>3</v>
      </c>
      <c r="AC22" s="6">
        <f t="shared" si="0"/>
        <v>83</v>
      </c>
      <c r="AD22" s="1">
        <f t="shared" si="1"/>
        <v>6889</v>
      </c>
      <c r="AF22" s="10">
        <v>83</v>
      </c>
    </row>
    <row r="23" spans="1:32">
      <c r="A23" s="2">
        <v>19</v>
      </c>
      <c r="B23" s="1" t="s">
        <v>21</v>
      </c>
      <c r="C23" s="1">
        <v>4</v>
      </c>
      <c r="D23" s="1">
        <v>4</v>
      </c>
      <c r="E23" s="1">
        <v>2</v>
      </c>
      <c r="F23" s="4">
        <v>2</v>
      </c>
      <c r="G23" s="4">
        <v>3</v>
      </c>
      <c r="H23" s="4">
        <v>2</v>
      </c>
      <c r="I23" s="4">
        <v>3</v>
      </c>
      <c r="J23" s="1">
        <v>4</v>
      </c>
      <c r="K23" s="6">
        <v>4</v>
      </c>
      <c r="L23" s="4">
        <v>3</v>
      </c>
      <c r="M23" s="1">
        <v>4</v>
      </c>
      <c r="N23" s="1">
        <v>4</v>
      </c>
      <c r="O23" s="4">
        <v>2</v>
      </c>
      <c r="P23" s="1">
        <v>4</v>
      </c>
      <c r="Q23" s="4">
        <v>3</v>
      </c>
      <c r="R23" s="4">
        <v>2</v>
      </c>
      <c r="S23" s="1">
        <v>3</v>
      </c>
      <c r="T23" s="1">
        <v>3</v>
      </c>
      <c r="U23" s="4">
        <v>3</v>
      </c>
      <c r="V23" s="4">
        <v>3</v>
      </c>
      <c r="W23" s="4">
        <v>3</v>
      </c>
      <c r="X23" s="4">
        <v>3</v>
      </c>
      <c r="Y23" s="1">
        <v>4</v>
      </c>
      <c r="Z23" s="1">
        <v>4</v>
      </c>
      <c r="AA23" s="1">
        <v>4</v>
      </c>
      <c r="AB23" s="1">
        <v>3</v>
      </c>
      <c r="AC23" s="1">
        <f t="shared" si="0"/>
        <v>83</v>
      </c>
      <c r="AD23" s="1">
        <f t="shared" si="1"/>
        <v>6889</v>
      </c>
      <c r="AF23" s="10">
        <v>83</v>
      </c>
    </row>
    <row r="24" spans="1:32">
      <c r="A24" s="7">
        <v>20</v>
      </c>
      <c r="B24" s="1" t="s">
        <v>22</v>
      </c>
      <c r="C24" s="1">
        <v>4</v>
      </c>
      <c r="D24" s="1">
        <v>5</v>
      </c>
      <c r="E24" s="1">
        <v>3</v>
      </c>
      <c r="F24" s="4">
        <v>3</v>
      </c>
      <c r="G24" s="4">
        <v>2</v>
      </c>
      <c r="H24" s="4">
        <v>5</v>
      </c>
      <c r="I24" s="4">
        <v>5</v>
      </c>
      <c r="J24" s="1">
        <v>3</v>
      </c>
      <c r="K24" s="6">
        <v>3</v>
      </c>
      <c r="L24" s="4">
        <v>4</v>
      </c>
      <c r="M24" s="1">
        <v>1</v>
      </c>
      <c r="N24" s="1">
        <v>3</v>
      </c>
      <c r="O24" s="4">
        <v>3</v>
      </c>
      <c r="P24" s="1">
        <v>3</v>
      </c>
      <c r="Q24" s="4">
        <v>3</v>
      </c>
      <c r="R24" s="4">
        <v>3</v>
      </c>
      <c r="S24" s="1">
        <v>3</v>
      </c>
      <c r="T24" s="1">
        <v>3</v>
      </c>
      <c r="U24" s="4">
        <v>3</v>
      </c>
      <c r="V24" s="4">
        <v>3</v>
      </c>
      <c r="W24" s="4">
        <v>3</v>
      </c>
      <c r="X24" s="4">
        <v>3</v>
      </c>
      <c r="Y24" s="1">
        <v>4</v>
      </c>
      <c r="Z24" s="1">
        <v>5</v>
      </c>
      <c r="AA24" s="1">
        <v>5</v>
      </c>
      <c r="AB24" s="1">
        <v>5</v>
      </c>
      <c r="AC24" s="1">
        <f t="shared" si="0"/>
        <v>90</v>
      </c>
      <c r="AD24" s="1">
        <f t="shared" si="1"/>
        <v>8100</v>
      </c>
      <c r="AF24" s="10">
        <v>90</v>
      </c>
    </row>
    <row r="25" spans="1:32">
      <c r="A25" s="7">
        <v>21</v>
      </c>
      <c r="B25" s="1" t="s">
        <v>23</v>
      </c>
      <c r="C25" s="1">
        <v>4</v>
      </c>
      <c r="D25" s="1">
        <v>4</v>
      </c>
      <c r="E25" s="1">
        <v>2</v>
      </c>
      <c r="F25" s="4">
        <v>4</v>
      </c>
      <c r="G25" s="4">
        <v>4</v>
      </c>
      <c r="H25" s="4">
        <v>5</v>
      </c>
      <c r="I25" s="4">
        <v>5</v>
      </c>
      <c r="J25" s="1">
        <v>4</v>
      </c>
      <c r="K25" s="6">
        <v>4</v>
      </c>
      <c r="L25" s="4">
        <v>4</v>
      </c>
      <c r="M25" s="1">
        <v>4</v>
      </c>
      <c r="N25" s="1">
        <v>4</v>
      </c>
      <c r="O25" s="4">
        <v>5</v>
      </c>
      <c r="P25" s="1">
        <v>4</v>
      </c>
      <c r="Q25" s="4">
        <v>5</v>
      </c>
      <c r="R25" s="4">
        <v>5</v>
      </c>
      <c r="S25" s="1">
        <v>4</v>
      </c>
      <c r="T25" s="1">
        <v>5</v>
      </c>
      <c r="U25" s="4">
        <v>5</v>
      </c>
      <c r="V25" s="4">
        <v>5</v>
      </c>
      <c r="W25" s="4">
        <v>1</v>
      </c>
      <c r="X25" s="4">
        <v>5</v>
      </c>
      <c r="Y25" s="1">
        <v>5</v>
      </c>
      <c r="Z25" s="1">
        <v>5</v>
      </c>
      <c r="AA25" s="1">
        <v>5</v>
      </c>
      <c r="AB25" s="1">
        <v>5</v>
      </c>
      <c r="AC25" s="1">
        <f t="shared" si="0"/>
        <v>112</v>
      </c>
      <c r="AD25" s="1">
        <f t="shared" si="1"/>
        <v>12544</v>
      </c>
      <c r="AF25" s="10">
        <v>112</v>
      </c>
    </row>
    <row r="26" spans="1:32">
      <c r="A26" s="2">
        <v>22</v>
      </c>
      <c r="B26" s="1" t="s">
        <v>24</v>
      </c>
      <c r="C26" s="1">
        <v>3</v>
      </c>
      <c r="D26" s="1">
        <v>5</v>
      </c>
      <c r="E26" s="1">
        <v>3</v>
      </c>
      <c r="F26" s="4">
        <v>2</v>
      </c>
      <c r="G26" s="4">
        <v>3</v>
      </c>
      <c r="H26" s="4">
        <v>2</v>
      </c>
      <c r="I26" s="4">
        <v>5</v>
      </c>
      <c r="J26" s="1">
        <v>4</v>
      </c>
      <c r="K26" s="6">
        <v>5</v>
      </c>
      <c r="L26" s="4">
        <v>3</v>
      </c>
      <c r="M26" s="1">
        <v>3</v>
      </c>
      <c r="N26" s="1">
        <v>5</v>
      </c>
      <c r="O26" s="4">
        <v>2</v>
      </c>
      <c r="P26" s="1">
        <v>5</v>
      </c>
      <c r="Q26" s="4">
        <v>1</v>
      </c>
      <c r="R26" s="4">
        <v>5</v>
      </c>
      <c r="S26" s="1">
        <v>3</v>
      </c>
      <c r="T26" s="1">
        <v>4</v>
      </c>
      <c r="U26" s="4">
        <v>5</v>
      </c>
      <c r="V26" s="4">
        <v>4</v>
      </c>
      <c r="W26" s="4">
        <v>5</v>
      </c>
      <c r="X26" s="4">
        <v>5</v>
      </c>
      <c r="Y26" s="1">
        <v>5</v>
      </c>
      <c r="Z26" s="1">
        <v>5</v>
      </c>
      <c r="AA26" s="1">
        <v>5</v>
      </c>
      <c r="AB26" s="1">
        <v>5</v>
      </c>
      <c r="AC26" s="1">
        <f t="shared" si="0"/>
        <v>102</v>
      </c>
      <c r="AD26" s="1">
        <f t="shared" si="1"/>
        <v>10404</v>
      </c>
      <c r="AF26" s="10">
        <v>102</v>
      </c>
    </row>
    <row r="27" spans="1:32">
      <c r="A27" s="2">
        <v>23</v>
      </c>
      <c r="B27" s="1" t="s">
        <v>25</v>
      </c>
      <c r="C27" s="1">
        <v>1</v>
      </c>
      <c r="D27" s="1">
        <v>2</v>
      </c>
      <c r="E27" s="1">
        <v>4</v>
      </c>
      <c r="F27" s="4">
        <v>2</v>
      </c>
      <c r="G27" s="4">
        <v>4</v>
      </c>
      <c r="H27" s="4">
        <v>5</v>
      </c>
      <c r="I27" s="4">
        <v>2</v>
      </c>
      <c r="J27" s="1">
        <v>5</v>
      </c>
      <c r="K27" s="6">
        <v>4</v>
      </c>
      <c r="L27" s="4">
        <v>4</v>
      </c>
      <c r="M27" s="1">
        <v>4</v>
      </c>
      <c r="N27" s="1">
        <v>4</v>
      </c>
      <c r="O27" s="4">
        <v>3</v>
      </c>
      <c r="P27" s="1">
        <v>4</v>
      </c>
      <c r="Q27" s="4">
        <v>4</v>
      </c>
      <c r="R27" s="4">
        <v>3</v>
      </c>
      <c r="S27" s="1">
        <v>4</v>
      </c>
      <c r="T27" s="1">
        <v>4</v>
      </c>
      <c r="U27" s="4">
        <v>3</v>
      </c>
      <c r="V27" s="4">
        <v>4</v>
      </c>
      <c r="W27" s="4">
        <v>2</v>
      </c>
      <c r="X27" s="4">
        <v>5</v>
      </c>
      <c r="Y27" s="1">
        <v>4</v>
      </c>
      <c r="Z27" s="1">
        <v>4</v>
      </c>
      <c r="AA27" s="1">
        <v>3</v>
      </c>
      <c r="AB27" s="1">
        <v>4</v>
      </c>
      <c r="AC27" s="1">
        <f t="shared" si="0"/>
        <v>92</v>
      </c>
      <c r="AD27" s="1">
        <f t="shared" si="1"/>
        <v>8464</v>
      </c>
      <c r="AF27" s="10">
        <v>92</v>
      </c>
    </row>
    <row r="28" spans="1:32">
      <c r="A28" s="2">
        <v>24</v>
      </c>
      <c r="B28" s="1" t="s">
        <v>26</v>
      </c>
      <c r="C28" s="1">
        <v>4</v>
      </c>
      <c r="D28" s="1">
        <v>4</v>
      </c>
      <c r="E28" s="1">
        <v>2</v>
      </c>
      <c r="F28" s="4">
        <v>5</v>
      </c>
      <c r="G28" s="4">
        <v>5</v>
      </c>
      <c r="H28" s="4">
        <v>5</v>
      </c>
      <c r="I28" s="4">
        <v>5</v>
      </c>
      <c r="J28" s="1">
        <v>4</v>
      </c>
      <c r="K28" s="6">
        <v>5</v>
      </c>
      <c r="L28" s="4">
        <v>5</v>
      </c>
      <c r="M28" s="1">
        <v>1</v>
      </c>
      <c r="N28" s="1">
        <v>5</v>
      </c>
      <c r="O28" s="4">
        <v>5</v>
      </c>
      <c r="P28" s="1">
        <v>5</v>
      </c>
      <c r="Q28" s="4">
        <v>1</v>
      </c>
      <c r="R28" s="4">
        <v>5</v>
      </c>
      <c r="S28" s="1">
        <v>4</v>
      </c>
      <c r="T28" s="1">
        <v>4</v>
      </c>
      <c r="U28" s="4">
        <v>5</v>
      </c>
      <c r="V28" s="4">
        <v>5</v>
      </c>
      <c r="W28" s="4">
        <v>5</v>
      </c>
      <c r="X28" s="4">
        <v>5</v>
      </c>
      <c r="Y28" s="1">
        <v>1</v>
      </c>
      <c r="Z28" s="1">
        <v>4</v>
      </c>
      <c r="AA28" s="1">
        <v>4</v>
      </c>
      <c r="AB28" s="1">
        <v>4</v>
      </c>
      <c r="AC28" s="1">
        <f t="shared" si="0"/>
        <v>107</v>
      </c>
      <c r="AD28" s="1">
        <f t="shared" si="1"/>
        <v>11449</v>
      </c>
      <c r="AF28" s="10">
        <v>107</v>
      </c>
    </row>
    <row r="29" spans="1:32">
      <c r="A29" s="2">
        <v>25</v>
      </c>
      <c r="B29" s="1" t="s">
        <v>27</v>
      </c>
      <c r="C29" s="1">
        <v>5</v>
      </c>
      <c r="D29" s="1">
        <v>5</v>
      </c>
      <c r="E29" s="1">
        <v>3</v>
      </c>
      <c r="F29" s="4">
        <v>5</v>
      </c>
      <c r="G29" s="4">
        <v>3</v>
      </c>
      <c r="H29" s="4">
        <v>5</v>
      </c>
      <c r="I29" s="4">
        <v>4</v>
      </c>
      <c r="J29" s="1">
        <v>3</v>
      </c>
      <c r="K29" s="6">
        <v>2</v>
      </c>
      <c r="L29" s="4">
        <v>3</v>
      </c>
      <c r="M29" s="1">
        <v>3</v>
      </c>
      <c r="N29" s="1">
        <v>3</v>
      </c>
      <c r="O29" s="4">
        <v>3</v>
      </c>
      <c r="P29" s="1">
        <v>4</v>
      </c>
      <c r="Q29" s="4">
        <v>5</v>
      </c>
      <c r="R29" s="4">
        <v>5</v>
      </c>
      <c r="S29" s="1">
        <v>3</v>
      </c>
      <c r="T29" s="1">
        <v>5</v>
      </c>
      <c r="U29" s="4">
        <v>5</v>
      </c>
      <c r="V29" s="4">
        <v>5</v>
      </c>
      <c r="W29" s="4">
        <v>5</v>
      </c>
      <c r="X29" s="4">
        <v>5</v>
      </c>
      <c r="Y29" s="1">
        <v>5</v>
      </c>
      <c r="Z29" s="1">
        <v>5</v>
      </c>
      <c r="AA29" s="1">
        <v>5</v>
      </c>
      <c r="AB29" s="1">
        <v>5</v>
      </c>
      <c r="AC29" s="1">
        <f t="shared" si="0"/>
        <v>109</v>
      </c>
      <c r="AD29" s="1">
        <f t="shared" si="1"/>
        <v>11881</v>
      </c>
      <c r="AF29" s="10">
        <v>109</v>
      </c>
    </row>
    <row r="30" spans="1:32">
      <c r="A30" s="2">
        <v>26</v>
      </c>
      <c r="B30" s="1" t="s">
        <v>28</v>
      </c>
      <c r="C30" s="1">
        <v>4</v>
      </c>
      <c r="D30" s="1">
        <v>5</v>
      </c>
      <c r="E30" s="1">
        <v>3</v>
      </c>
      <c r="F30" s="4">
        <v>4</v>
      </c>
      <c r="G30" s="4">
        <v>3</v>
      </c>
      <c r="H30" s="4">
        <v>3</v>
      </c>
      <c r="I30" s="4">
        <v>2</v>
      </c>
      <c r="J30" s="1">
        <v>3</v>
      </c>
      <c r="K30" s="6">
        <v>4</v>
      </c>
      <c r="L30" s="4">
        <v>3</v>
      </c>
      <c r="M30" s="1">
        <v>3</v>
      </c>
      <c r="N30" s="1">
        <v>4</v>
      </c>
      <c r="O30" s="4">
        <v>2</v>
      </c>
      <c r="P30" s="1">
        <v>4</v>
      </c>
      <c r="Q30" s="4">
        <v>3</v>
      </c>
      <c r="R30" s="4">
        <v>5</v>
      </c>
      <c r="S30" s="1">
        <v>3</v>
      </c>
      <c r="T30" s="1">
        <v>3</v>
      </c>
      <c r="U30" s="4">
        <v>5</v>
      </c>
      <c r="V30" s="4">
        <v>1</v>
      </c>
      <c r="W30" s="4">
        <v>3</v>
      </c>
      <c r="X30" s="4">
        <v>2</v>
      </c>
      <c r="Y30" s="1">
        <v>3</v>
      </c>
      <c r="Z30" s="1">
        <v>3</v>
      </c>
      <c r="AA30" s="1">
        <v>3</v>
      </c>
      <c r="AB30" s="1">
        <v>3</v>
      </c>
      <c r="AC30" s="1">
        <f t="shared" si="0"/>
        <v>84</v>
      </c>
      <c r="AD30" s="1">
        <f t="shared" si="1"/>
        <v>7056</v>
      </c>
      <c r="AF30" s="10">
        <v>84</v>
      </c>
    </row>
    <row r="31" spans="1:32">
      <c r="A31" s="2">
        <v>27</v>
      </c>
      <c r="B31" s="1" t="s">
        <v>29</v>
      </c>
      <c r="C31" s="1">
        <v>3</v>
      </c>
      <c r="D31" s="1">
        <v>5</v>
      </c>
      <c r="E31" s="1">
        <v>4</v>
      </c>
      <c r="F31" s="4">
        <v>1</v>
      </c>
      <c r="G31" s="4">
        <v>2</v>
      </c>
      <c r="H31" s="4">
        <v>3</v>
      </c>
      <c r="I31" s="4">
        <v>4</v>
      </c>
      <c r="J31" s="1">
        <v>3</v>
      </c>
      <c r="K31" s="6">
        <v>5</v>
      </c>
      <c r="L31" s="4">
        <v>3</v>
      </c>
      <c r="M31" s="1">
        <v>2</v>
      </c>
      <c r="N31" s="1">
        <v>5</v>
      </c>
      <c r="O31" s="4">
        <v>3</v>
      </c>
      <c r="P31" s="1">
        <v>5</v>
      </c>
      <c r="Q31" s="4">
        <v>3</v>
      </c>
      <c r="R31" s="4">
        <v>3</v>
      </c>
      <c r="S31" s="1">
        <v>2</v>
      </c>
      <c r="T31" s="1">
        <v>2</v>
      </c>
      <c r="U31" s="4">
        <v>5</v>
      </c>
      <c r="V31" s="4">
        <v>4</v>
      </c>
      <c r="W31" s="4">
        <v>3</v>
      </c>
      <c r="X31" s="4">
        <v>2</v>
      </c>
      <c r="Y31" s="1">
        <v>3</v>
      </c>
      <c r="Z31" s="1">
        <v>5</v>
      </c>
      <c r="AA31" s="1">
        <v>5</v>
      </c>
      <c r="AB31" s="1">
        <v>3</v>
      </c>
      <c r="AC31" s="1">
        <f t="shared" si="0"/>
        <v>88</v>
      </c>
      <c r="AD31" s="1">
        <f t="shared" si="1"/>
        <v>7744</v>
      </c>
      <c r="AF31" s="10">
        <v>88</v>
      </c>
    </row>
    <row r="32" spans="1:32">
      <c r="A32" s="2">
        <v>28</v>
      </c>
      <c r="B32" s="1" t="s">
        <v>30</v>
      </c>
      <c r="C32" s="1">
        <v>3</v>
      </c>
      <c r="D32" s="1">
        <v>3</v>
      </c>
      <c r="E32" s="1">
        <v>2</v>
      </c>
      <c r="F32" s="4">
        <v>5</v>
      </c>
      <c r="G32" s="4">
        <v>3</v>
      </c>
      <c r="H32" s="4">
        <v>3</v>
      </c>
      <c r="I32" s="4">
        <v>3</v>
      </c>
      <c r="J32" s="1">
        <v>5</v>
      </c>
      <c r="K32" s="6">
        <v>5</v>
      </c>
      <c r="L32" s="4">
        <v>5</v>
      </c>
      <c r="M32" s="1">
        <v>5</v>
      </c>
      <c r="N32" s="1">
        <v>5</v>
      </c>
      <c r="O32" s="4">
        <v>3</v>
      </c>
      <c r="P32" s="1">
        <v>5</v>
      </c>
      <c r="Q32" s="4">
        <v>3</v>
      </c>
      <c r="R32" s="4">
        <v>1</v>
      </c>
      <c r="S32" s="1">
        <v>5</v>
      </c>
      <c r="T32" s="1">
        <v>5</v>
      </c>
      <c r="U32" s="4">
        <v>5</v>
      </c>
      <c r="V32" s="4">
        <v>3</v>
      </c>
      <c r="W32" s="4">
        <v>3</v>
      </c>
      <c r="X32" s="4">
        <v>5</v>
      </c>
      <c r="Y32" s="1">
        <v>5</v>
      </c>
      <c r="Z32" s="1">
        <v>5</v>
      </c>
      <c r="AA32" s="1">
        <v>5</v>
      </c>
      <c r="AB32" s="1">
        <v>5</v>
      </c>
      <c r="AC32" s="1">
        <f t="shared" si="0"/>
        <v>105</v>
      </c>
      <c r="AD32" s="1">
        <f t="shared" si="1"/>
        <v>11025</v>
      </c>
      <c r="AF32" s="10">
        <v>105</v>
      </c>
    </row>
    <row r="33" spans="1:32">
      <c r="A33" s="2">
        <v>29</v>
      </c>
      <c r="B33" s="1" t="s">
        <v>31</v>
      </c>
      <c r="C33" s="1">
        <v>4</v>
      </c>
      <c r="D33" s="1">
        <v>5</v>
      </c>
      <c r="E33" s="1">
        <v>1</v>
      </c>
      <c r="F33" s="4">
        <v>2</v>
      </c>
      <c r="G33" s="4">
        <v>4</v>
      </c>
      <c r="H33" s="4">
        <v>5</v>
      </c>
      <c r="I33" s="4">
        <v>3</v>
      </c>
      <c r="J33" s="1">
        <v>2</v>
      </c>
      <c r="K33" s="6">
        <v>2</v>
      </c>
      <c r="L33" s="4">
        <v>2</v>
      </c>
      <c r="M33" s="1">
        <v>3</v>
      </c>
      <c r="N33" s="1">
        <v>5</v>
      </c>
      <c r="O33" s="4">
        <v>2</v>
      </c>
      <c r="P33" s="1">
        <v>5</v>
      </c>
      <c r="Q33" s="4">
        <v>5</v>
      </c>
      <c r="R33" s="4">
        <v>5</v>
      </c>
      <c r="S33" s="1">
        <v>4</v>
      </c>
      <c r="T33" s="1">
        <v>4</v>
      </c>
      <c r="U33" s="4">
        <v>3</v>
      </c>
      <c r="V33" s="4">
        <v>5</v>
      </c>
      <c r="W33" s="4">
        <v>5</v>
      </c>
      <c r="X33" s="4">
        <v>5</v>
      </c>
      <c r="Y33" s="1">
        <v>5</v>
      </c>
      <c r="Z33" s="1">
        <v>5</v>
      </c>
      <c r="AA33" s="1">
        <v>5</v>
      </c>
      <c r="AB33" s="1">
        <v>5</v>
      </c>
      <c r="AC33" s="1">
        <f t="shared" si="0"/>
        <v>101</v>
      </c>
      <c r="AD33" s="1">
        <f t="shared" si="1"/>
        <v>10201</v>
      </c>
      <c r="AF33" s="10">
        <v>101</v>
      </c>
    </row>
    <row r="34" spans="1:32">
      <c r="A34" s="2">
        <v>30</v>
      </c>
      <c r="B34" s="1" t="s">
        <v>32</v>
      </c>
      <c r="C34" s="1">
        <v>5</v>
      </c>
      <c r="D34" s="1">
        <v>5</v>
      </c>
      <c r="E34" s="1">
        <v>4</v>
      </c>
      <c r="F34" s="4">
        <v>2</v>
      </c>
      <c r="G34" s="4">
        <v>2</v>
      </c>
      <c r="H34" s="4">
        <v>5</v>
      </c>
      <c r="I34" s="4">
        <v>1</v>
      </c>
      <c r="J34" s="1">
        <v>5</v>
      </c>
      <c r="K34" s="6">
        <v>5</v>
      </c>
      <c r="L34" s="4">
        <v>3</v>
      </c>
      <c r="M34" s="1">
        <v>5</v>
      </c>
      <c r="N34" s="1">
        <v>5</v>
      </c>
      <c r="O34" s="4">
        <v>1</v>
      </c>
      <c r="P34" s="1">
        <v>5</v>
      </c>
      <c r="Q34" s="4">
        <v>3</v>
      </c>
      <c r="R34" s="4">
        <v>1</v>
      </c>
      <c r="S34" s="1">
        <v>4</v>
      </c>
      <c r="T34" s="1">
        <v>5</v>
      </c>
      <c r="U34" s="4">
        <v>5</v>
      </c>
      <c r="V34" s="4">
        <v>1</v>
      </c>
      <c r="W34" s="4">
        <v>3</v>
      </c>
      <c r="X34" s="4">
        <v>1</v>
      </c>
      <c r="Y34" s="1">
        <v>5</v>
      </c>
      <c r="Z34" s="1">
        <v>5</v>
      </c>
      <c r="AA34" s="1">
        <v>5</v>
      </c>
      <c r="AB34" s="1">
        <v>5</v>
      </c>
      <c r="AC34" s="1">
        <f t="shared" si="0"/>
        <v>96</v>
      </c>
      <c r="AD34" s="1">
        <f t="shared" si="1"/>
        <v>9216</v>
      </c>
      <c r="AF34" s="10">
        <v>96</v>
      </c>
    </row>
    <row r="35" spans="1:32">
      <c r="A35" s="8">
        <v>31</v>
      </c>
      <c r="B35" s="19" t="s">
        <v>33</v>
      </c>
      <c r="C35" s="19">
        <v>3</v>
      </c>
      <c r="D35" s="19">
        <v>5</v>
      </c>
      <c r="E35" s="19">
        <v>4</v>
      </c>
      <c r="F35" s="20">
        <v>3</v>
      </c>
      <c r="G35" s="20">
        <v>4</v>
      </c>
      <c r="H35" s="20">
        <v>4</v>
      </c>
      <c r="I35" s="20">
        <v>4</v>
      </c>
      <c r="J35" s="19">
        <v>4</v>
      </c>
      <c r="K35" s="21">
        <v>3</v>
      </c>
      <c r="L35" s="20">
        <v>3</v>
      </c>
      <c r="M35" s="19">
        <v>4</v>
      </c>
      <c r="N35" s="19">
        <v>4</v>
      </c>
      <c r="O35" s="20">
        <v>4</v>
      </c>
      <c r="P35" s="19">
        <v>4</v>
      </c>
      <c r="Q35" s="20">
        <v>4</v>
      </c>
      <c r="R35" s="20">
        <v>4</v>
      </c>
      <c r="S35" s="19">
        <v>3</v>
      </c>
      <c r="T35" s="19">
        <v>2</v>
      </c>
      <c r="U35" s="20">
        <v>4</v>
      </c>
      <c r="V35" s="20">
        <v>4</v>
      </c>
      <c r="W35" s="20">
        <v>4</v>
      </c>
      <c r="X35" s="20">
        <v>2</v>
      </c>
      <c r="Y35" s="19">
        <v>4</v>
      </c>
      <c r="Z35" s="19">
        <v>4</v>
      </c>
      <c r="AA35" s="19">
        <v>4</v>
      </c>
      <c r="AB35" s="19">
        <v>4</v>
      </c>
      <c r="AC35" s="19">
        <f t="shared" si="0"/>
        <v>96</v>
      </c>
      <c r="AD35" s="19">
        <f t="shared" si="1"/>
        <v>9216</v>
      </c>
      <c r="AF35" s="10">
        <v>96</v>
      </c>
    </row>
    <row r="36" spans="1:32" s="31" customFormat="1">
      <c r="A36" s="17">
        <v>32</v>
      </c>
      <c r="B36" s="15" t="s">
        <v>34</v>
      </c>
      <c r="C36" s="22">
        <v>5</v>
      </c>
      <c r="D36" s="22">
        <v>5</v>
      </c>
      <c r="E36" s="22">
        <v>1</v>
      </c>
      <c r="F36" s="23">
        <v>4</v>
      </c>
      <c r="G36" s="23">
        <v>5</v>
      </c>
      <c r="H36" s="23">
        <v>3</v>
      </c>
      <c r="I36" s="23">
        <v>2</v>
      </c>
      <c r="J36" s="22">
        <v>5</v>
      </c>
      <c r="K36" s="22">
        <v>5</v>
      </c>
      <c r="L36" s="23">
        <v>2</v>
      </c>
      <c r="M36" s="22">
        <v>1</v>
      </c>
      <c r="N36" s="22">
        <v>5</v>
      </c>
      <c r="O36" s="23">
        <v>3</v>
      </c>
      <c r="P36" s="22">
        <v>4</v>
      </c>
      <c r="Q36" s="23">
        <v>1</v>
      </c>
      <c r="R36" s="23">
        <v>2</v>
      </c>
      <c r="S36" s="22">
        <v>2</v>
      </c>
      <c r="T36" s="22">
        <v>1</v>
      </c>
      <c r="U36" s="23">
        <v>3</v>
      </c>
      <c r="V36" s="23">
        <v>3</v>
      </c>
      <c r="W36" s="23">
        <v>1</v>
      </c>
      <c r="X36" s="23">
        <v>3</v>
      </c>
      <c r="Y36" s="22">
        <v>5</v>
      </c>
      <c r="Z36" s="22">
        <v>5</v>
      </c>
      <c r="AA36" s="22">
        <v>5</v>
      </c>
      <c r="AB36" s="22">
        <v>2</v>
      </c>
      <c r="AC36" s="1">
        <f t="shared" si="0"/>
        <v>83</v>
      </c>
      <c r="AD36" s="1">
        <f t="shared" si="1"/>
        <v>6889</v>
      </c>
      <c r="AF36" s="10">
        <v>83</v>
      </c>
    </row>
    <row r="37" spans="1:32">
      <c r="A37" s="9">
        <v>33</v>
      </c>
      <c r="B37" s="22" t="s">
        <v>35</v>
      </c>
      <c r="C37" s="22">
        <v>5</v>
      </c>
      <c r="D37" s="22">
        <v>5</v>
      </c>
      <c r="E37" s="22">
        <v>1</v>
      </c>
      <c r="F37" s="23">
        <v>4</v>
      </c>
      <c r="G37" s="23">
        <v>5</v>
      </c>
      <c r="H37" s="23">
        <v>3</v>
      </c>
      <c r="I37" s="23">
        <v>2</v>
      </c>
      <c r="J37" s="22">
        <v>5</v>
      </c>
      <c r="K37" s="22">
        <v>5</v>
      </c>
      <c r="L37" s="23">
        <v>2</v>
      </c>
      <c r="M37" s="22">
        <v>1</v>
      </c>
      <c r="N37" s="22">
        <v>5</v>
      </c>
      <c r="O37" s="23">
        <v>3</v>
      </c>
      <c r="P37" s="22">
        <v>4</v>
      </c>
      <c r="Q37" s="23">
        <v>1</v>
      </c>
      <c r="R37" s="23">
        <v>2</v>
      </c>
      <c r="S37" s="22">
        <v>2</v>
      </c>
      <c r="T37" s="22">
        <v>1</v>
      </c>
      <c r="U37" s="23">
        <v>3</v>
      </c>
      <c r="V37" s="23">
        <v>3</v>
      </c>
      <c r="W37" s="23">
        <v>1</v>
      </c>
      <c r="X37" s="23">
        <v>3</v>
      </c>
      <c r="Y37" s="22">
        <v>5</v>
      </c>
      <c r="Z37" s="22">
        <v>5</v>
      </c>
      <c r="AA37" s="22">
        <v>5</v>
      </c>
      <c r="AB37" s="22">
        <v>2</v>
      </c>
      <c r="AC37" s="22">
        <f t="shared" si="0"/>
        <v>83</v>
      </c>
      <c r="AD37" s="22">
        <f t="shared" si="1"/>
        <v>6889</v>
      </c>
      <c r="AF37" s="10">
        <v>83</v>
      </c>
    </row>
    <row r="38" spans="1:32">
      <c r="B38" s="6" t="s">
        <v>134</v>
      </c>
      <c r="C38" s="1">
        <f t="shared" ref="C38:AD38" si="2">SUM(C5:C37)</f>
        <v>122</v>
      </c>
      <c r="D38" s="1">
        <f t="shared" si="2"/>
        <v>150</v>
      </c>
      <c r="E38" s="1">
        <f t="shared" si="2"/>
        <v>89</v>
      </c>
      <c r="F38" s="1">
        <f t="shared" si="2"/>
        <v>111</v>
      </c>
      <c r="G38" s="1">
        <f t="shared" si="2"/>
        <v>111</v>
      </c>
      <c r="H38" s="1">
        <f t="shared" si="2"/>
        <v>107</v>
      </c>
      <c r="I38" s="1">
        <f t="shared" si="2"/>
        <v>107</v>
      </c>
      <c r="J38" s="1">
        <f t="shared" si="2"/>
        <v>140</v>
      </c>
      <c r="K38" s="1">
        <f t="shared" si="2"/>
        <v>125</v>
      </c>
      <c r="L38" s="1">
        <f t="shared" si="2"/>
        <v>99</v>
      </c>
      <c r="M38" s="1">
        <f t="shared" si="2"/>
        <v>108</v>
      </c>
      <c r="N38" s="1">
        <f t="shared" si="2"/>
        <v>148</v>
      </c>
      <c r="O38" s="1">
        <f t="shared" si="2"/>
        <v>89</v>
      </c>
      <c r="P38" s="1">
        <f t="shared" si="2"/>
        <v>144</v>
      </c>
      <c r="Q38" s="1">
        <f t="shared" si="2"/>
        <v>89</v>
      </c>
      <c r="R38" s="1">
        <f t="shared" si="2"/>
        <v>113</v>
      </c>
      <c r="S38" s="1">
        <f t="shared" si="2"/>
        <v>115</v>
      </c>
      <c r="T38" s="1">
        <f t="shared" si="2"/>
        <v>122</v>
      </c>
      <c r="U38" s="1">
        <f t="shared" si="2"/>
        <v>139</v>
      </c>
      <c r="V38" s="1">
        <f t="shared" si="2"/>
        <v>112</v>
      </c>
      <c r="W38" s="1">
        <f t="shared" si="2"/>
        <v>122</v>
      </c>
      <c r="X38" s="1">
        <f t="shared" si="2"/>
        <v>116</v>
      </c>
      <c r="Y38" s="1">
        <f t="shared" si="2"/>
        <v>144</v>
      </c>
      <c r="Z38" s="1">
        <f t="shared" si="2"/>
        <v>151</v>
      </c>
      <c r="AA38" s="1">
        <f t="shared" si="2"/>
        <v>146</v>
      </c>
      <c r="AB38" s="1">
        <f t="shared" si="2"/>
        <v>138</v>
      </c>
      <c r="AC38" s="1">
        <f>SUM(AC5:AC37)</f>
        <v>3157</v>
      </c>
      <c r="AD38" s="1">
        <f t="shared" si="2"/>
        <v>304943</v>
      </c>
    </row>
    <row r="39" spans="1:32">
      <c r="B39" s="6" t="s">
        <v>135</v>
      </c>
      <c r="C39" s="1">
        <f>CORREL(C5:C37,AC5:AC37)</f>
        <v>2.1473957729166381E-3</v>
      </c>
      <c r="D39" s="1">
        <f>CORREL(D5:D37,AC5:AC37)</f>
        <v>4.116998284480855E-2</v>
      </c>
      <c r="E39" s="1">
        <f>CORREL(E5:E37,AC5:AC37)</f>
        <v>0.11290640908506198</v>
      </c>
      <c r="F39" s="1">
        <f>CORREL(F5:F37,AC5:AC37)</f>
        <v>0.25678451118360374</v>
      </c>
      <c r="G39" s="1">
        <f>CORREL(G5:G37,AC5:AC37)</f>
        <v>0.28813571168951796</v>
      </c>
      <c r="H39" s="1">
        <f>CORREL(H5:H37,AC5:AC37)</f>
        <v>0.59630202115814934</v>
      </c>
      <c r="I39" s="1">
        <f>CORREL(I5:I37,AC5:AC37)</f>
        <v>0.50477241353983626</v>
      </c>
      <c r="J39" s="1">
        <f>CORREL(J5:J37,AC5:AC37)</f>
        <v>4.9878622708234281E-2</v>
      </c>
      <c r="K39" s="1">
        <f>CORREL(K5:K37,AC5:AC37)</f>
        <v>0.11422774216271343</v>
      </c>
      <c r="L39" s="1">
        <f>CORREL(L5:L37,AC5:AC37)</f>
        <v>0.25027832940895883</v>
      </c>
      <c r="M39" s="1">
        <f>CORREL(M5:M37,AC5:AC37)</f>
        <v>0.29287206784812925</v>
      </c>
      <c r="N39" s="1">
        <f>CORREL(N5:N37,AC5:AC37)</f>
        <v>0.24394111518688977</v>
      </c>
      <c r="O39" s="1">
        <f>CORREL(O5:O37,AC5:AC37)</f>
        <v>0.24291233154972885</v>
      </c>
      <c r="P39" s="1">
        <f>CORREL(P5:P37,AC5:AC37)</f>
        <v>0.3880347955320973</v>
      </c>
      <c r="Q39" s="1">
        <f>CORREL(Q5:Q37,AC5:AC37)</f>
        <v>0.44672640044095446</v>
      </c>
      <c r="R39" s="1">
        <f>CORREL(R5:R37,AC5:AC37)</f>
        <v>0.21521891129995641</v>
      </c>
      <c r="S39" s="1">
        <f>CORREL(S5:S37,AC5:AC37)</f>
        <v>0.48582882430155877</v>
      </c>
      <c r="T39" s="1">
        <f>CORREL(T5:T37,AC5:AC37)</f>
        <v>0.66027789296849371</v>
      </c>
      <c r="U39" s="1">
        <f>CORREL(U5:U37,AC5:AC37)</f>
        <v>0.37338665609232946</v>
      </c>
      <c r="V39" s="1">
        <f>CORREL(V5:V37,AC5:AC37)</f>
        <v>0.60475678113113562</v>
      </c>
      <c r="W39" s="1">
        <f>CORREL(W5:W37,AC5:AC37)</f>
        <v>0.27663397405274026</v>
      </c>
      <c r="X39" s="1">
        <f>CORREL(X5:X37,AC5:AC37)</f>
        <v>0.47576205774661934</v>
      </c>
      <c r="Y39" s="1">
        <f>CORREL(Y5:Y37,AC5:AC37)</f>
        <v>5.4358611625590525E-2</v>
      </c>
      <c r="Z39" s="1">
        <f>CORREL(Z5:Z37,AC5:AC37)</f>
        <v>0.16154607184679981</v>
      </c>
      <c r="AA39" s="1">
        <f>CORREL(AA5:AA37,AC5:AC37)</f>
        <v>0.45986745793611672</v>
      </c>
      <c r="AB39" s="1">
        <f>CORREL(AB5:AB37,AC5:AC37)</f>
        <v>0.79956646120803154</v>
      </c>
    </row>
    <row r="43" spans="1:32">
      <c r="AC43" s="40"/>
    </row>
    <row r="44" spans="1:32">
      <c r="AC44" s="40"/>
    </row>
    <row r="45" spans="1:32">
      <c r="AC45" s="40"/>
    </row>
    <row r="46" spans="1:32">
      <c r="AC46" s="40"/>
    </row>
    <row r="47" spans="1:32">
      <c r="AC47" s="40"/>
    </row>
    <row r="48" spans="1:32">
      <c r="AC48" s="40"/>
    </row>
    <row r="49" spans="29:29">
      <c r="AC49" s="40"/>
    </row>
    <row r="50" spans="29:29">
      <c r="AC50" s="40"/>
    </row>
    <row r="51" spans="29:29">
      <c r="AC51" s="40"/>
    </row>
    <row r="52" spans="29:29">
      <c r="AC52" s="40"/>
    </row>
    <row r="53" spans="29:29">
      <c r="AC53" s="40"/>
    </row>
    <row r="54" spans="29:29">
      <c r="AC54" s="40"/>
    </row>
    <row r="55" spans="29:29">
      <c r="AC55" s="40"/>
    </row>
    <row r="56" spans="29:29">
      <c r="AC56" s="40"/>
    </row>
    <row r="57" spans="29:29">
      <c r="AC57" s="40"/>
    </row>
    <row r="58" spans="29:29">
      <c r="AC58" s="40"/>
    </row>
    <row r="59" spans="29:29">
      <c r="AC59" s="40"/>
    </row>
    <row r="60" spans="29:29">
      <c r="AC60" s="40"/>
    </row>
    <row r="61" spans="29:29">
      <c r="AC61" s="40"/>
    </row>
    <row r="62" spans="29:29">
      <c r="AC62" s="40"/>
    </row>
    <row r="63" spans="29:29">
      <c r="AC63" s="40"/>
    </row>
    <row r="64" spans="29:29">
      <c r="AC64" s="40"/>
    </row>
    <row r="65" spans="29:29">
      <c r="AC65" s="40"/>
    </row>
    <row r="66" spans="29:29">
      <c r="AC66" s="40"/>
    </row>
    <row r="67" spans="29:29">
      <c r="AC67" s="40"/>
    </row>
    <row r="68" spans="29:29">
      <c r="AC68" s="40"/>
    </row>
    <row r="69" spans="29:29">
      <c r="AC69" s="40"/>
    </row>
    <row r="70" spans="29:29">
      <c r="AC70" s="40"/>
    </row>
    <row r="71" spans="29:29">
      <c r="AC71" s="40"/>
    </row>
    <row r="72" spans="29:29">
      <c r="AC72" s="40"/>
    </row>
    <row r="73" spans="29:29">
      <c r="AC73" s="40"/>
    </row>
    <row r="74" spans="29:29">
      <c r="AC74" s="40"/>
    </row>
    <row r="75" spans="29:29">
      <c r="AC75" s="40"/>
    </row>
  </sheetData>
  <mergeCells count="5">
    <mergeCell ref="A3:A4"/>
    <mergeCell ref="B3:B4"/>
    <mergeCell ref="C3:AB3"/>
    <mergeCell ref="AC3:AC4"/>
    <mergeCell ref="AD3:AD4"/>
  </mergeCells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2"/>
  <sheetViews>
    <sheetView topLeftCell="A55" workbookViewId="0">
      <selection activeCell="G72" sqref="G72"/>
    </sheetView>
  </sheetViews>
  <sheetFormatPr baseColWidth="10" defaultColWidth="8.83203125" defaultRowHeight="14" x14ac:dyDescent="0"/>
  <cols>
    <col min="3" max="3" width="17.83203125" customWidth="1"/>
  </cols>
  <sheetData>
    <row r="3" spans="1:13">
      <c r="A3">
        <v>1</v>
      </c>
      <c r="B3" s="43">
        <v>21</v>
      </c>
      <c r="C3" s="14" t="s">
        <v>23</v>
      </c>
      <c r="D3" s="14">
        <v>3</v>
      </c>
      <c r="E3" s="14">
        <v>3</v>
      </c>
      <c r="F3" s="14">
        <v>3</v>
      </c>
      <c r="G3" s="14">
        <v>3</v>
      </c>
      <c r="H3" s="14">
        <v>3</v>
      </c>
      <c r="I3" s="14">
        <v>3</v>
      </c>
      <c r="J3" s="14">
        <v>3</v>
      </c>
      <c r="K3" s="41">
        <v>3</v>
      </c>
      <c r="L3" s="14">
        <f t="shared" ref="L3:L25" si="0">SUM(D3:K3)</f>
        <v>24</v>
      </c>
      <c r="M3" s="14">
        <f t="shared" ref="M3:M25" si="1">L3^2</f>
        <v>576</v>
      </c>
    </row>
    <row r="4" spans="1:13">
      <c r="A4">
        <v>2</v>
      </c>
      <c r="B4" s="13">
        <v>26</v>
      </c>
      <c r="C4" s="14" t="s">
        <v>28</v>
      </c>
      <c r="D4" s="14">
        <v>3</v>
      </c>
      <c r="E4" s="14">
        <v>3</v>
      </c>
      <c r="F4" s="14">
        <v>3</v>
      </c>
      <c r="G4" s="14">
        <v>3</v>
      </c>
      <c r="H4" s="14">
        <v>3</v>
      </c>
      <c r="I4" s="14">
        <v>3</v>
      </c>
      <c r="J4" s="14">
        <v>2</v>
      </c>
      <c r="K4" s="41">
        <v>3</v>
      </c>
      <c r="L4" s="14">
        <f t="shared" si="0"/>
        <v>23</v>
      </c>
      <c r="M4" s="14">
        <f t="shared" si="1"/>
        <v>529</v>
      </c>
    </row>
    <row r="5" spans="1:13">
      <c r="A5">
        <v>3</v>
      </c>
      <c r="B5" s="39">
        <v>4</v>
      </c>
      <c r="C5" s="1" t="s">
        <v>6</v>
      </c>
      <c r="D5" s="1">
        <v>3</v>
      </c>
      <c r="E5" s="1">
        <v>3</v>
      </c>
      <c r="F5" s="1">
        <v>3</v>
      </c>
      <c r="G5" s="14">
        <v>3</v>
      </c>
      <c r="H5" s="14">
        <v>3</v>
      </c>
      <c r="I5" s="14">
        <v>2</v>
      </c>
      <c r="J5" s="14">
        <v>3</v>
      </c>
      <c r="K5" s="32">
        <v>2</v>
      </c>
      <c r="L5" s="1">
        <f t="shared" si="0"/>
        <v>22</v>
      </c>
      <c r="M5" s="1">
        <f t="shared" si="1"/>
        <v>484</v>
      </c>
    </row>
    <row r="6" spans="1:13">
      <c r="A6">
        <v>4</v>
      </c>
      <c r="B6" s="13">
        <v>17</v>
      </c>
      <c r="C6" s="42" t="s">
        <v>19</v>
      </c>
      <c r="D6" s="14">
        <v>3</v>
      </c>
      <c r="E6" s="14">
        <v>3</v>
      </c>
      <c r="F6" s="14">
        <v>3</v>
      </c>
      <c r="G6" s="14">
        <v>3</v>
      </c>
      <c r="H6" s="14">
        <v>2</v>
      </c>
      <c r="I6" s="14">
        <v>2</v>
      </c>
      <c r="J6" s="14">
        <v>3</v>
      </c>
      <c r="K6" s="41">
        <v>3</v>
      </c>
      <c r="L6" s="14">
        <f t="shared" si="0"/>
        <v>22</v>
      </c>
      <c r="M6" s="14">
        <f t="shared" si="1"/>
        <v>484</v>
      </c>
    </row>
    <row r="7" spans="1:13">
      <c r="A7">
        <v>5</v>
      </c>
      <c r="B7" s="13">
        <v>15</v>
      </c>
      <c r="C7" s="14" t="s">
        <v>17</v>
      </c>
      <c r="D7" s="14">
        <v>3</v>
      </c>
      <c r="E7" s="14">
        <v>3</v>
      </c>
      <c r="F7" s="14">
        <v>3</v>
      </c>
      <c r="G7" s="14">
        <v>3</v>
      </c>
      <c r="H7" s="14">
        <v>3</v>
      </c>
      <c r="I7" s="14">
        <v>1</v>
      </c>
      <c r="J7" s="14">
        <v>2</v>
      </c>
      <c r="K7" s="41">
        <v>2</v>
      </c>
      <c r="L7" s="14">
        <f t="shared" si="0"/>
        <v>20</v>
      </c>
      <c r="M7" s="14">
        <f t="shared" si="1"/>
        <v>400</v>
      </c>
    </row>
    <row r="8" spans="1:13">
      <c r="A8">
        <v>6</v>
      </c>
      <c r="B8" s="39">
        <v>7</v>
      </c>
      <c r="C8" s="1" t="s">
        <v>9</v>
      </c>
      <c r="D8" s="1">
        <v>3</v>
      </c>
      <c r="E8" s="1">
        <v>3</v>
      </c>
      <c r="F8" s="1">
        <v>3</v>
      </c>
      <c r="G8" s="14">
        <v>3</v>
      </c>
      <c r="H8" s="14">
        <v>1</v>
      </c>
      <c r="I8" s="14">
        <v>1</v>
      </c>
      <c r="J8" s="14">
        <v>3</v>
      </c>
      <c r="K8" s="32">
        <v>2</v>
      </c>
      <c r="L8" s="1">
        <f t="shared" si="0"/>
        <v>19</v>
      </c>
      <c r="M8" s="1">
        <f t="shared" si="1"/>
        <v>361</v>
      </c>
    </row>
    <row r="9" spans="1:13">
      <c r="A9">
        <v>7</v>
      </c>
      <c r="B9" s="39">
        <v>9</v>
      </c>
      <c r="C9" s="1" t="s">
        <v>11</v>
      </c>
      <c r="D9" s="1">
        <v>3</v>
      </c>
      <c r="E9" s="1">
        <v>3</v>
      </c>
      <c r="F9" s="1">
        <v>3</v>
      </c>
      <c r="G9" s="14">
        <v>3</v>
      </c>
      <c r="H9" s="14">
        <v>1</v>
      </c>
      <c r="I9" s="14">
        <v>1</v>
      </c>
      <c r="J9" s="14">
        <v>3</v>
      </c>
      <c r="K9" s="32">
        <v>2</v>
      </c>
      <c r="L9" s="1">
        <f t="shared" si="0"/>
        <v>19</v>
      </c>
      <c r="M9" s="1">
        <f t="shared" si="1"/>
        <v>361</v>
      </c>
    </row>
    <row r="10" spans="1:13">
      <c r="A10">
        <v>8</v>
      </c>
      <c r="B10" s="39">
        <v>10</v>
      </c>
      <c r="C10" s="1" t="s">
        <v>12</v>
      </c>
      <c r="D10" s="1">
        <v>3</v>
      </c>
      <c r="E10" s="1">
        <v>3</v>
      </c>
      <c r="F10" s="1">
        <v>3</v>
      </c>
      <c r="G10" s="14">
        <v>3</v>
      </c>
      <c r="H10" s="14">
        <v>1</v>
      </c>
      <c r="I10" s="14">
        <v>1</v>
      </c>
      <c r="J10" s="14">
        <v>3</v>
      </c>
      <c r="K10" s="32">
        <v>2</v>
      </c>
      <c r="L10" s="1">
        <f t="shared" si="0"/>
        <v>19</v>
      </c>
      <c r="M10" s="1">
        <f t="shared" si="1"/>
        <v>361</v>
      </c>
    </row>
    <row r="11" spans="1:13">
      <c r="A11">
        <v>9</v>
      </c>
      <c r="B11" s="39">
        <v>11</v>
      </c>
      <c r="C11" s="1" t="s">
        <v>13</v>
      </c>
      <c r="D11" s="1">
        <v>3</v>
      </c>
      <c r="E11" s="1">
        <v>3</v>
      </c>
      <c r="F11" s="1">
        <v>3</v>
      </c>
      <c r="G11" s="14">
        <v>3</v>
      </c>
      <c r="H11" s="14">
        <v>1</v>
      </c>
      <c r="I11" s="14">
        <v>1</v>
      </c>
      <c r="J11" s="14">
        <v>3</v>
      </c>
      <c r="K11" s="32">
        <v>2</v>
      </c>
      <c r="L11" s="1">
        <f t="shared" si="0"/>
        <v>19</v>
      </c>
      <c r="M11" s="1">
        <f t="shared" si="1"/>
        <v>361</v>
      </c>
    </row>
    <row r="12" spans="1:13">
      <c r="A12">
        <v>10</v>
      </c>
      <c r="B12" s="13">
        <v>19</v>
      </c>
      <c r="C12" s="14" t="s">
        <v>21</v>
      </c>
      <c r="D12" s="14">
        <v>3</v>
      </c>
      <c r="E12" s="14">
        <v>3</v>
      </c>
      <c r="F12" s="14">
        <v>2</v>
      </c>
      <c r="G12" s="14">
        <v>2</v>
      </c>
      <c r="H12" s="14">
        <v>2</v>
      </c>
      <c r="I12" s="14">
        <v>2</v>
      </c>
      <c r="J12" s="14">
        <v>3</v>
      </c>
      <c r="K12" s="41">
        <v>2</v>
      </c>
      <c r="L12" s="14">
        <f t="shared" si="0"/>
        <v>19</v>
      </c>
      <c r="M12" s="14">
        <f t="shared" si="1"/>
        <v>361</v>
      </c>
    </row>
    <row r="13" spans="1:13">
      <c r="A13">
        <v>11</v>
      </c>
      <c r="B13" s="13">
        <v>24</v>
      </c>
      <c r="C13" s="14" t="s">
        <v>26</v>
      </c>
      <c r="D13" s="14">
        <v>3</v>
      </c>
      <c r="E13" s="14">
        <v>3</v>
      </c>
      <c r="F13" s="14">
        <v>3</v>
      </c>
      <c r="G13" s="14">
        <v>3</v>
      </c>
      <c r="H13" s="14">
        <v>1</v>
      </c>
      <c r="I13" s="14">
        <v>1</v>
      </c>
      <c r="J13" s="14">
        <v>3</v>
      </c>
      <c r="K13" s="41">
        <v>2</v>
      </c>
      <c r="L13" s="14">
        <f t="shared" si="0"/>
        <v>19</v>
      </c>
      <c r="M13" s="14">
        <f t="shared" si="1"/>
        <v>361</v>
      </c>
    </row>
    <row r="14" spans="1:13">
      <c r="A14">
        <v>12</v>
      </c>
      <c r="B14" s="13">
        <v>28</v>
      </c>
      <c r="C14" s="14" t="s">
        <v>30</v>
      </c>
      <c r="D14" s="14">
        <v>3</v>
      </c>
      <c r="E14" s="14">
        <v>0</v>
      </c>
      <c r="F14" s="14">
        <v>3</v>
      </c>
      <c r="G14" s="14">
        <v>3</v>
      </c>
      <c r="H14" s="14">
        <v>2</v>
      </c>
      <c r="I14" s="14">
        <v>2</v>
      </c>
      <c r="J14" s="14">
        <v>3</v>
      </c>
      <c r="K14" s="41">
        <v>2</v>
      </c>
      <c r="L14" s="14">
        <f t="shared" si="0"/>
        <v>18</v>
      </c>
      <c r="M14" s="14">
        <f t="shared" si="1"/>
        <v>324</v>
      </c>
    </row>
    <row r="15" spans="1:13">
      <c r="A15">
        <v>13</v>
      </c>
      <c r="B15" s="13">
        <v>58</v>
      </c>
      <c r="C15" s="14" t="s">
        <v>138</v>
      </c>
      <c r="D15" s="14">
        <v>1</v>
      </c>
      <c r="E15" s="14">
        <v>0</v>
      </c>
      <c r="F15" s="14">
        <v>3</v>
      </c>
      <c r="G15" s="14">
        <v>3</v>
      </c>
      <c r="H15" s="14">
        <v>2</v>
      </c>
      <c r="I15" s="14">
        <v>3</v>
      </c>
      <c r="J15" s="14">
        <v>3</v>
      </c>
      <c r="K15" s="41">
        <v>3</v>
      </c>
      <c r="L15" s="14">
        <f t="shared" si="0"/>
        <v>18</v>
      </c>
      <c r="M15" s="14">
        <f t="shared" si="1"/>
        <v>324</v>
      </c>
    </row>
    <row r="16" spans="1:13">
      <c r="A16">
        <v>14</v>
      </c>
      <c r="B16" s="13">
        <v>59</v>
      </c>
      <c r="C16" s="14" t="s">
        <v>140</v>
      </c>
      <c r="D16" s="14">
        <v>1</v>
      </c>
      <c r="E16" s="14">
        <v>0</v>
      </c>
      <c r="F16" s="14">
        <v>3</v>
      </c>
      <c r="G16" s="14">
        <v>3</v>
      </c>
      <c r="H16" s="14">
        <v>2</v>
      </c>
      <c r="I16" s="14">
        <v>3</v>
      </c>
      <c r="J16" s="14">
        <v>3</v>
      </c>
      <c r="K16" s="41">
        <v>3</v>
      </c>
      <c r="L16" s="14">
        <f t="shared" si="0"/>
        <v>18</v>
      </c>
      <c r="M16" s="14">
        <f t="shared" si="1"/>
        <v>324</v>
      </c>
    </row>
    <row r="17" spans="1:13">
      <c r="A17">
        <v>15</v>
      </c>
      <c r="B17" s="13">
        <v>60</v>
      </c>
      <c r="C17" s="14" t="s">
        <v>98</v>
      </c>
      <c r="D17" s="14">
        <v>1</v>
      </c>
      <c r="E17" s="14">
        <v>0</v>
      </c>
      <c r="F17" s="14">
        <v>3</v>
      </c>
      <c r="G17" s="14">
        <v>3</v>
      </c>
      <c r="H17" s="14">
        <v>2</v>
      </c>
      <c r="I17" s="14">
        <v>3</v>
      </c>
      <c r="J17" s="14">
        <v>3</v>
      </c>
      <c r="K17" s="41">
        <v>3</v>
      </c>
      <c r="L17" s="14">
        <f t="shared" si="0"/>
        <v>18</v>
      </c>
      <c r="M17" s="14">
        <f t="shared" si="1"/>
        <v>324</v>
      </c>
    </row>
    <row r="18" spans="1:13">
      <c r="A18">
        <v>16</v>
      </c>
      <c r="B18" s="39">
        <v>6</v>
      </c>
      <c r="C18" s="1" t="s">
        <v>8</v>
      </c>
      <c r="D18" s="1">
        <v>3</v>
      </c>
      <c r="E18" s="1">
        <v>3</v>
      </c>
      <c r="F18" s="1">
        <v>3</v>
      </c>
      <c r="G18" s="14">
        <v>3</v>
      </c>
      <c r="H18" s="14">
        <v>0</v>
      </c>
      <c r="I18" s="14">
        <v>0</v>
      </c>
      <c r="J18" s="14">
        <v>3</v>
      </c>
      <c r="K18" s="32">
        <v>2</v>
      </c>
      <c r="L18" s="1">
        <f t="shared" si="0"/>
        <v>17</v>
      </c>
      <c r="M18" s="1">
        <f t="shared" si="1"/>
        <v>289</v>
      </c>
    </row>
    <row r="19" spans="1:13">
      <c r="A19">
        <v>17</v>
      </c>
      <c r="B19" s="13">
        <v>16</v>
      </c>
      <c r="C19" s="14" t="s">
        <v>18</v>
      </c>
      <c r="D19" s="14">
        <v>3</v>
      </c>
      <c r="E19" s="14">
        <v>3</v>
      </c>
      <c r="F19" s="14">
        <v>3</v>
      </c>
      <c r="G19" s="14">
        <v>3</v>
      </c>
      <c r="H19" s="14">
        <v>0</v>
      </c>
      <c r="I19" s="14">
        <v>0</v>
      </c>
      <c r="J19" s="14">
        <v>3</v>
      </c>
      <c r="K19" s="41">
        <v>2</v>
      </c>
      <c r="L19" s="14">
        <f t="shared" si="0"/>
        <v>17</v>
      </c>
      <c r="M19" s="14">
        <f t="shared" si="1"/>
        <v>289</v>
      </c>
    </row>
    <row r="20" spans="1:13">
      <c r="A20">
        <v>18</v>
      </c>
      <c r="B20" s="13">
        <v>18</v>
      </c>
      <c r="C20" s="14" t="s">
        <v>20</v>
      </c>
      <c r="D20" s="14">
        <v>3</v>
      </c>
      <c r="E20" s="14">
        <v>3</v>
      </c>
      <c r="F20" s="14">
        <v>3</v>
      </c>
      <c r="G20" s="14">
        <v>3</v>
      </c>
      <c r="H20" s="14">
        <v>1</v>
      </c>
      <c r="I20" s="14">
        <v>1</v>
      </c>
      <c r="J20" s="14">
        <v>3</v>
      </c>
      <c r="K20" s="41">
        <v>0</v>
      </c>
      <c r="L20" s="14">
        <f t="shared" si="0"/>
        <v>17</v>
      </c>
      <c r="M20" s="14">
        <f t="shared" si="1"/>
        <v>289</v>
      </c>
    </row>
    <row r="21" spans="1:13">
      <c r="A21">
        <v>19</v>
      </c>
      <c r="B21" s="13">
        <v>13</v>
      </c>
      <c r="C21" s="14" t="s">
        <v>15</v>
      </c>
      <c r="D21" s="14">
        <v>3</v>
      </c>
      <c r="E21" s="14">
        <v>2</v>
      </c>
      <c r="F21" s="14">
        <v>3</v>
      </c>
      <c r="G21" s="14">
        <v>3</v>
      </c>
      <c r="H21" s="14">
        <v>1</v>
      </c>
      <c r="I21" s="14">
        <v>1</v>
      </c>
      <c r="J21" s="14">
        <v>3</v>
      </c>
      <c r="K21" s="41">
        <v>0</v>
      </c>
      <c r="L21" s="14">
        <f t="shared" si="0"/>
        <v>16</v>
      </c>
      <c r="M21" s="14">
        <f t="shared" si="1"/>
        <v>256</v>
      </c>
    </row>
    <row r="22" spans="1:13">
      <c r="A22">
        <v>20</v>
      </c>
      <c r="B22" s="13">
        <v>22</v>
      </c>
      <c r="C22" s="14" t="s">
        <v>24</v>
      </c>
      <c r="D22" s="14">
        <v>3</v>
      </c>
      <c r="E22" s="14">
        <v>3</v>
      </c>
      <c r="F22" s="14">
        <v>3</v>
      </c>
      <c r="G22" s="14">
        <v>3</v>
      </c>
      <c r="H22" s="14">
        <v>0</v>
      </c>
      <c r="I22" s="14">
        <v>0</v>
      </c>
      <c r="J22" s="14">
        <v>3</v>
      </c>
      <c r="K22" s="41">
        <v>1</v>
      </c>
      <c r="L22" s="14">
        <f t="shared" si="0"/>
        <v>16</v>
      </c>
      <c r="M22" s="14">
        <f t="shared" si="1"/>
        <v>256</v>
      </c>
    </row>
    <row r="23" spans="1:13" s="44" customFormat="1">
      <c r="A23" s="44">
        <v>21</v>
      </c>
      <c r="B23" s="45">
        <v>27</v>
      </c>
      <c r="C23" s="46" t="s">
        <v>29</v>
      </c>
      <c r="D23" s="46">
        <v>3</v>
      </c>
      <c r="E23" s="46">
        <v>1</v>
      </c>
      <c r="F23" s="46">
        <v>3</v>
      </c>
      <c r="G23" s="46">
        <v>3</v>
      </c>
      <c r="H23" s="46">
        <v>1</v>
      </c>
      <c r="I23" s="46">
        <v>1</v>
      </c>
      <c r="J23" s="46">
        <v>3</v>
      </c>
      <c r="K23" s="47">
        <v>1</v>
      </c>
      <c r="L23" s="46">
        <f t="shared" si="0"/>
        <v>16</v>
      </c>
      <c r="M23" s="46">
        <f t="shared" si="1"/>
        <v>256</v>
      </c>
    </row>
    <row r="24" spans="1:13" s="44" customFormat="1">
      <c r="A24" s="44">
        <v>22</v>
      </c>
      <c r="B24" s="45">
        <v>30</v>
      </c>
      <c r="C24" s="46" t="s">
        <v>32</v>
      </c>
      <c r="D24" s="46">
        <v>3</v>
      </c>
      <c r="E24" s="46">
        <v>3</v>
      </c>
      <c r="F24" s="46">
        <v>3</v>
      </c>
      <c r="G24" s="46">
        <v>3</v>
      </c>
      <c r="H24" s="46">
        <v>0</v>
      </c>
      <c r="I24" s="46">
        <v>0</v>
      </c>
      <c r="J24" s="46">
        <v>3</v>
      </c>
      <c r="K24" s="47">
        <v>1</v>
      </c>
      <c r="L24" s="46">
        <f t="shared" si="0"/>
        <v>16</v>
      </c>
      <c r="M24" s="46">
        <f t="shared" si="1"/>
        <v>256</v>
      </c>
    </row>
    <row r="25" spans="1:13" s="44" customFormat="1">
      <c r="A25" s="44">
        <v>23</v>
      </c>
      <c r="B25" s="45">
        <v>32</v>
      </c>
      <c r="C25" s="46" t="s">
        <v>34</v>
      </c>
      <c r="D25" s="46">
        <v>3</v>
      </c>
      <c r="E25" s="46">
        <v>2</v>
      </c>
      <c r="F25" s="46">
        <v>3</v>
      </c>
      <c r="G25" s="46">
        <v>3</v>
      </c>
      <c r="H25" s="46">
        <v>1</v>
      </c>
      <c r="I25" s="46">
        <v>1</v>
      </c>
      <c r="J25" s="46">
        <v>3</v>
      </c>
      <c r="K25" s="47">
        <v>0</v>
      </c>
      <c r="L25" s="46">
        <f t="shared" si="0"/>
        <v>16</v>
      </c>
      <c r="M25" s="46">
        <f t="shared" si="1"/>
        <v>256</v>
      </c>
    </row>
    <row r="26" spans="1:13" s="44" customFormat="1">
      <c r="A26" s="44">
        <v>24</v>
      </c>
      <c r="B26" s="45">
        <v>1</v>
      </c>
      <c r="C26" s="46" t="s">
        <v>4</v>
      </c>
      <c r="D26" s="46">
        <v>3</v>
      </c>
      <c r="E26" s="46">
        <v>3</v>
      </c>
      <c r="F26" s="46">
        <v>2</v>
      </c>
      <c r="G26" s="46">
        <v>2</v>
      </c>
      <c r="H26" s="46">
        <v>1</v>
      </c>
      <c r="I26" s="46">
        <v>0</v>
      </c>
      <c r="J26" s="46">
        <v>3</v>
      </c>
      <c r="K26" s="47">
        <v>1</v>
      </c>
      <c r="L26" s="46">
        <f>SUM(D26:K26)</f>
        <v>15</v>
      </c>
      <c r="M26" s="46">
        <f>L26^2</f>
        <v>225</v>
      </c>
    </row>
    <row r="27" spans="1:13" s="44" customFormat="1">
      <c r="A27" s="44">
        <v>25</v>
      </c>
      <c r="B27" s="45">
        <v>12</v>
      </c>
      <c r="C27" s="46" t="s">
        <v>14</v>
      </c>
      <c r="D27" s="46">
        <v>2</v>
      </c>
      <c r="E27" s="46">
        <v>2</v>
      </c>
      <c r="F27" s="46">
        <v>3</v>
      </c>
      <c r="G27" s="46">
        <v>3</v>
      </c>
      <c r="H27" s="46">
        <v>1</v>
      </c>
      <c r="I27" s="46">
        <v>1</v>
      </c>
      <c r="J27" s="46">
        <v>3</v>
      </c>
      <c r="K27" s="47">
        <v>0</v>
      </c>
      <c r="L27" s="46">
        <f t="shared" ref="L27:L53" si="2">SUM(D27:K27)</f>
        <v>15</v>
      </c>
      <c r="M27" s="46">
        <f t="shared" ref="M27:M53" si="3">L27^2</f>
        <v>225</v>
      </c>
    </row>
    <row r="28" spans="1:13" s="44" customFormat="1">
      <c r="A28" s="44">
        <v>26</v>
      </c>
      <c r="B28" s="45">
        <v>25</v>
      </c>
      <c r="C28" s="46" t="s">
        <v>27</v>
      </c>
      <c r="D28" s="46">
        <v>3</v>
      </c>
      <c r="E28" s="46">
        <v>3</v>
      </c>
      <c r="F28" s="46">
        <v>3</v>
      </c>
      <c r="G28" s="46">
        <v>3</v>
      </c>
      <c r="H28" s="46">
        <v>0</v>
      </c>
      <c r="I28" s="46">
        <v>0</v>
      </c>
      <c r="J28" s="46">
        <v>3</v>
      </c>
      <c r="K28" s="47">
        <v>0</v>
      </c>
      <c r="L28" s="46">
        <f t="shared" si="2"/>
        <v>15</v>
      </c>
      <c r="M28" s="46">
        <f t="shared" si="3"/>
        <v>225</v>
      </c>
    </row>
    <row r="29" spans="1:13" s="44" customFormat="1">
      <c r="A29" s="44">
        <v>27</v>
      </c>
      <c r="B29" s="45">
        <v>31</v>
      </c>
      <c r="C29" s="46" t="s">
        <v>33</v>
      </c>
      <c r="D29" s="46">
        <v>3</v>
      </c>
      <c r="E29" s="46">
        <v>1</v>
      </c>
      <c r="F29" s="46">
        <v>3</v>
      </c>
      <c r="G29" s="46">
        <v>3</v>
      </c>
      <c r="H29" s="46">
        <v>1</v>
      </c>
      <c r="I29" s="46">
        <v>1</v>
      </c>
      <c r="J29" s="46">
        <v>3</v>
      </c>
      <c r="K29" s="47">
        <v>0</v>
      </c>
      <c r="L29" s="46">
        <f t="shared" si="2"/>
        <v>15</v>
      </c>
      <c r="M29" s="46">
        <f t="shared" si="3"/>
        <v>225</v>
      </c>
    </row>
    <row r="30" spans="1:13" s="44" customFormat="1">
      <c r="A30" s="44">
        <v>28</v>
      </c>
      <c r="B30" s="45">
        <v>41</v>
      </c>
      <c r="C30" s="46" t="s">
        <v>81</v>
      </c>
      <c r="D30" s="46">
        <v>0</v>
      </c>
      <c r="E30" s="46">
        <v>0</v>
      </c>
      <c r="F30" s="46">
        <v>3</v>
      </c>
      <c r="G30" s="46">
        <v>3</v>
      </c>
      <c r="H30" s="46">
        <v>2</v>
      </c>
      <c r="I30" s="46">
        <v>3</v>
      </c>
      <c r="J30" s="46">
        <v>3</v>
      </c>
      <c r="K30" s="47">
        <v>1</v>
      </c>
      <c r="L30" s="46">
        <f t="shared" si="2"/>
        <v>15</v>
      </c>
      <c r="M30" s="46">
        <f t="shared" si="3"/>
        <v>225</v>
      </c>
    </row>
    <row r="31" spans="1:13" s="44" customFormat="1">
      <c r="A31" s="44">
        <v>29</v>
      </c>
      <c r="B31" s="45">
        <v>45</v>
      </c>
      <c r="C31" s="46" t="s">
        <v>128</v>
      </c>
      <c r="D31" s="46">
        <v>2</v>
      </c>
      <c r="E31" s="46">
        <v>2</v>
      </c>
      <c r="F31" s="46">
        <v>3</v>
      </c>
      <c r="G31" s="46">
        <v>3</v>
      </c>
      <c r="H31" s="46">
        <v>2</v>
      </c>
      <c r="I31" s="46">
        <v>3</v>
      </c>
      <c r="J31" s="46">
        <v>0</v>
      </c>
      <c r="K31" s="47">
        <v>0</v>
      </c>
      <c r="L31" s="46">
        <f t="shared" si="2"/>
        <v>15</v>
      </c>
      <c r="M31" s="46">
        <f t="shared" si="3"/>
        <v>225</v>
      </c>
    </row>
    <row r="32" spans="1:13" s="44" customFormat="1">
      <c r="A32" s="44">
        <v>30</v>
      </c>
      <c r="B32" s="45">
        <v>52</v>
      </c>
      <c r="C32" s="46" t="s">
        <v>91</v>
      </c>
      <c r="D32" s="46">
        <v>0</v>
      </c>
      <c r="E32" s="46">
        <v>0</v>
      </c>
      <c r="F32" s="46">
        <v>3</v>
      </c>
      <c r="G32" s="46">
        <v>3</v>
      </c>
      <c r="H32" s="46">
        <v>3</v>
      </c>
      <c r="I32" s="46">
        <v>3</v>
      </c>
      <c r="J32" s="46">
        <v>3</v>
      </c>
      <c r="K32" s="47">
        <v>0</v>
      </c>
      <c r="L32" s="46">
        <f t="shared" si="2"/>
        <v>15</v>
      </c>
      <c r="M32" s="46">
        <f t="shared" si="3"/>
        <v>225</v>
      </c>
    </row>
    <row r="33" spans="1:13" s="44" customFormat="1">
      <c r="A33" s="44">
        <v>31</v>
      </c>
      <c r="B33" s="45">
        <v>56</v>
      </c>
      <c r="C33" s="46" t="s">
        <v>95</v>
      </c>
      <c r="D33" s="46">
        <v>3</v>
      </c>
      <c r="E33" s="46">
        <v>1</v>
      </c>
      <c r="F33" s="46">
        <v>3</v>
      </c>
      <c r="G33" s="46">
        <v>3</v>
      </c>
      <c r="H33" s="46">
        <v>1</v>
      </c>
      <c r="I33" s="46">
        <v>1</v>
      </c>
      <c r="J33" s="46">
        <v>2</v>
      </c>
      <c r="K33" s="47">
        <v>1</v>
      </c>
      <c r="L33" s="46">
        <f t="shared" si="2"/>
        <v>15</v>
      </c>
      <c r="M33" s="46">
        <f t="shared" si="3"/>
        <v>225</v>
      </c>
    </row>
    <row r="34" spans="1:13" s="44" customFormat="1">
      <c r="A34" s="44">
        <v>32</v>
      </c>
      <c r="B34" s="45">
        <v>5</v>
      </c>
      <c r="C34" s="46" t="s">
        <v>7</v>
      </c>
      <c r="D34" s="46">
        <v>1</v>
      </c>
      <c r="E34" s="46">
        <v>1</v>
      </c>
      <c r="F34" s="46">
        <v>3</v>
      </c>
      <c r="G34" s="46">
        <v>3</v>
      </c>
      <c r="H34" s="46">
        <v>2</v>
      </c>
      <c r="I34" s="46">
        <v>0</v>
      </c>
      <c r="J34" s="46">
        <v>3</v>
      </c>
      <c r="K34" s="47">
        <v>1</v>
      </c>
      <c r="L34" s="46">
        <f t="shared" si="2"/>
        <v>14</v>
      </c>
      <c r="M34" s="46">
        <f t="shared" si="3"/>
        <v>196</v>
      </c>
    </row>
    <row r="35" spans="1:13" s="44" customFormat="1">
      <c r="A35" s="44">
        <v>33</v>
      </c>
      <c r="B35" s="45">
        <v>8</v>
      </c>
      <c r="C35" s="46" t="s">
        <v>10</v>
      </c>
      <c r="D35" s="46">
        <v>3</v>
      </c>
      <c r="E35" s="46">
        <v>0</v>
      </c>
      <c r="F35" s="46">
        <v>3</v>
      </c>
      <c r="G35" s="46">
        <v>3</v>
      </c>
      <c r="H35" s="46">
        <v>0</v>
      </c>
      <c r="I35" s="46">
        <v>0</v>
      </c>
      <c r="J35" s="46">
        <v>3</v>
      </c>
      <c r="K35" s="47">
        <v>2</v>
      </c>
      <c r="L35" s="46">
        <f t="shared" si="2"/>
        <v>14</v>
      </c>
      <c r="M35" s="46">
        <f t="shared" si="3"/>
        <v>196</v>
      </c>
    </row>
    <row r="36" spans="1:13" s="44" customFormat="1">
      <c r="A36" s="44">
        <v>34</v>
      </c>
      <c r="B36" s="45">
        <v>14</v>
      </c>
      <c r="C36" s="46" t="s">
        <v>16</v>
      </c>
      <c r="D36" s="46">
        <v>0</v>
      </c>
      <c r="E36" s="46">
        <v>2</v>
      </c>
      <c r="F36" s="46">
        <v>3</v>
      </c>
      <c r="G36" s="46">
        <v>3</v>
      </c>
      <c r="H36" s="46">
        <v>0</v>
      </c>
      <c r="I36" s="46">
        <v>0</v>
      </c>
      <c r="J36" s="46">
        <v>3</v>
      </c>
      <c r="K36" s="47">
        <v>3</v>
      </c>
      <c r="L36" s="46">
        <f t="shared" si="2"/>
        <v>14</v>
      </c>
      <c r="M36" s="46">
        <f t="shared" si="3"/>
        <v>196</v>
      </c>
    </row>
    <row r="37" spans="1:13" s="44" customFormat="1">
      <c r="A37" s="44">
        <v>35</v>
      </c>
      <c r="B37" s="45">
        <v>29</v>
      </c>
      <c r="C37" s="46" t="s">
        <v>31</v>
      </c>
      <c r="D37" s="46">
        <v>3</v>
      </c>
      <c r="E37" s="46">
        <v>1</v>
      </c>
      <c r="F37" s="46">
        <v>3</v>
      </c>
      <c r="G37" s="46">
        <v>3</v>
      </c>
      <c r="H37" s="46">
        <v>0</v>
      </c>
      <c r="I37" s="46">
        <v>0</v>
      </c>
      <c r="J37" s="46">
        <v>3</v>
      </c>
      <c r="K37" s="47">
        <v>1</v>
      </c>
      <c r="L37" s="46">
        <f t="shared" si="2"/>
        <v>14</v>
      </c>
      <c r="M37" s="46">
        <f t="shared" si="3"/>
        <v>196</v>
      </c>
    </row>
    <row r="38" spans="1:13" s="44" customFormat="1">
      <c r="A38" s="44">
        <v>36</v>
      </c>
      <c r="B38" s="45">
        <v>37</v>
      </c>
      <c r="C38" s="46" t="s">
        <v>77</v>
      </c>
      <c r="D38" s="46">
        <v>0</v>
      </c>
      <c r="E38" s="46">
        <v>0</v>
      </c>
      <c r="F38" s="46">
        <v>3</v>
      </c>
      <c r="G38" s="46">
        <v>3</v>
      </c>
      <c r="H38" s="46">
        <v>2</v>
      </c>
      <c r="I38" s="46">
        <v>3</v>
      </c>
      <c r="J38" s="46">
        <v>3</v>
      </c>
      <c r="K38" s="47">
        <v>0</v>
      </c>
      <c r="L38" s="46">
        <f t="shared" si="2"/>
        <v>14</v>
      </c>
      <c r="M38" s="46">
        <f t="shared" si="3"/>
        <v>196</v>
      </c>
    </row>
    <row r="39" spans="1:13" s="44" customFormat="1">
      <c r="A39" s="44">
        <v>37</v>
      </c>
      <c r="B39" s="45">
        <v>23</v>
      </c>
      <c r="C39" s="46" t="s">
        <v>25</v>
      </c>
      <c r="D39" s="46">
        <v>1</v>
      </c>
      <c r="E39" s="46">
        <v>0</v>
      </c>
      <c r="F39" s="46">
        <v>3</v>
      </c>
      <c r="G39" s="46">
        <v>3</v>
      </c>
      <c r="H39" s="46">
        <v>1</v>
      </c>
      <c r="I39" s="46">
        <v>1</v>
      </c>
      <c r="J39" s="46">
        <v>3</v>
      </c>
      <c r="K39" s="47">
        <v>1</v>
      </c>
      <c r="L39" s="46">
        <f t="shared" si="2"/>
        <v>13</v>
      </c>
      <c r="M39" s="46">
        <f t="shared" si="3"/>
        <v>169</v>
      </c>
    </row>
    <row r="40" spans="1:13" s="44" customFormat="1">
      <c r="A40" s="44">
        <v>38</v>
      </c>
      <c r="B40" s="45">
        <v>33</v>
      </c>
      <c r="C40" s="48" t="s">
        <v>35</v>
      </c>
      <c r="D40" s="46">
        <v>3</v>
      </c>
      <c r="E40" s="46"/>
      <c r="F40" s="46">
        <v>3</v>
      </c>
      <c r="G40" s="46">
        <v>3</v>
      </c>
      <c r="H40" s="46">
        <v>1</v>
      </c>
      <c r="I40" s="46">
        <v>1</v>
      </c>
      <c r="J40" s="46">
        <v>1</v>
      </c>
      <c r="K40" s="47">
        <v>1</v>
      </c>
      <c r="L40" s="46">
        <f t="shared" si="2"/>
        <v>13</v>
      </c>
      <c r="M40" s="46">
        <f t="shared" si="3"/>
        <v>169</v>
      </c>
    </row>
    <row r="41" spans="1:13" s="44" customFormat="1">
      <c r="A41" s="44">
        <v>39</v>
      </c>
      <c r="B41" s="45">
        <v>36</v>
      </c>
      <c r="C41" s="46" t="s">
        <v>76</v>
      </c>
      <c r="D41" s="46">
        <v>3</v>
      </c>
      <c r="E41" s="46">
        <v>2</v>
      </c>
      <c r="F41" s="46">
        <v>1</v>
      </c>
      <c r="G41" s="46">
        <v>1</v>
      </c>
      <c r="H41" s="46">
        <v>1</v>
      </c>
      <c r="I41" s="46">
        <v>1</v>
      </c>
      <c r="J41" s="46">
        <v>3</v>
      </c>
      <c r="K41" s="47">
        <v>1</v>
      </c>
      <c r="L41" s="46">
        <f t="shared" si="2"/>
        <v>13</v>
      </c>
      <c r="M41" s="46">
        <f t="shared" si="3"/>
        <v>169</v>
      </c>
    </row>
    <row r="42" spans="1:13" s="44" customFormat="1">
      <c r="A42" s="44">
        <v>40</v>
      </c>
      <c r="B42" s="45">
        <v>47</v>
      </c>
      <c r="C42" s="46" t="s">
        <v>86</v>
      </c>
      <c r="D42" s="46">
        <v>0</v>
      </c>
      <c r="E42" s="46">
        <v>0</v>
      </c>
      <c r="F42" s="46">
        <v>3</v>
      </c>
      <c r="G42" s="46">
        <v>3</v>
      </c>
      <c r="H42" s="46">
        <v>2</v>
      </c>
      <c r="I42" s="46">
        <v>2</v>
      </c>
      <c r="J42" s="46">
        <v>3</v>
      </c>
      <c r="K42" s="47">
        <v>0</v>
      </c>
      <c r="L42" s="46">
        <f t="shared" si="2"/>
        <v>13</v>
      </c>
      <c r="M42" s="46">
        <f t="shared" si="3"/>
        <v>169</v>
      </c>
    </row>
    <row r="43" spans="1:13">
      <c r="A43">
        <v>41</v>
      </c>
      <c r="B43" s="13">
        <v>55</v>
      </c>
      <c r="C43" s="14" t="s">
        <v>94</v>
      </c>
      <c r="D43" s="14">
        <v>3</v>
      </c>
      <c r="E43" s="14">
        <v>1</v>
      </c>
      <c r="F43" s="14">
        <v>2</v>
      </c>
      <c r="G43" s="14">
        <v>2</v>
      </c>
      <c r="H43" s="14">
        <v>1</v>
      </c>
      <c r="I43" s="14">
        <v>1</v>
      </c>
      <c r="J43" s="14">
        <v>2</v>
      </c>
      <c r="K43" s="41">
        <v>0</v>
      </c>
      <c r="L43" s="14">
        <f t="shared" si="2"/>
        <v>12</v>
      </c>
      <c r="M43" s="14">
        <f t="shared" si="3"/>
        <v>144</v>
      </c>
    </row>
    <row r="44" spans="1:13">
      <c r="A44">
        <v>42</v>
      </c>
      <c r="B44" s="13">
        <v>38</v>
      </c>
      <c r="C44" s="14" t="s">
        <v>78</v>
      </c>
      <c r="D44" s="14">
        <v>1</v>
      </c>
      <c r="E44" s="14">
        <v>0</v>
      </c>
      <c r="F44" s="14">
        <v>3</v>
      </c>
      <c r="G44" s="14">
        <v>3</v>
      </c>
      <c r="H44" s="14">
        <v>2</v>
      </c>
      <c r="I44" s="14">
        <v>2</v>
      </c>
      <c r="J44" s="14">
        <v>0</v>
      </c>
      <c r="K44" s="41">
        <v>0</v>
      </c>
      <c r="L44" s="14">
        <f t="shared" si="2"/>
        <v>11</v>
      </c>
      <c r="M44" s="14">
        <f t="shared" si="3"/>
        <v>121</v>
      </c>
    </row>
    <row r="45" spans="1:13">
      <c r="A45">
        <v>43</v>
      </c>
      <c r="B45" s="13">
        <v>53</v>
      </c>
      <c r="C45" s="14" t="s">
        <v>127</v>
      </c>
      <c r="D45" s="14">
        <v>0</v>
      </c>
      <c r="E45" s="14">
        <v>0</v>
      </c>
      <c r="F45" s="14">
        <v>3</v>
      </c>
      <c r="G45" s="14">
        <v>3</v>
      </c>
      <c r="H45" s="14">
        <v>1</v>
      </c>
      <c r="I45" s="14">
        <v>1</v>
      </c>
      <c r="J45" s="14">
        <v>3</v>
      </c>
      <c r="K45" s="41">
        <v>0</v>
      </c>
      <c r="L45" s="14">
        <f t="shared" si="2"/>
        <v>11</v>
      </c>
      <c r="M45" s="14">
        <f t="shared" si="3"/>
        <v>121</v>
      </c>
    </row>
    <row r="46" spans="1:13">
      <c r="A46">
        <v>44</v>
      </c>
      <c r="B46" s="13">
        <v>54</v>
      </c>
      <c r="C46" s="14" t="s">
        <v>93</v>
      </c>
      <c r="D46" s="14">
        <v>0</v>
      </c>
      <c r="E46" s="14">
        <v>0</v>
      </c>
      <c r="F46" s="14">
        <v>3</v>
      </c>
      <c r="G46" s="14">
        <v>3</v>
      </c>
      <c r="H46" s="14">
        <v>2</v>
      </c>
      <c r="I46" s="14">
        <v>3</v>
      </c>
      <c r="J46" s="14">
        <v>0</v>
      </c>
      <c r="K46" s="41">
        <v>0</v>
      </c>
      <c r="L46" s="14">
        <f t="shared" si="2"/>
        <v>11</v>
      </c>
      <c r="M46" s="14">
        <f t="shared" si="3"/>
        <v>121</v>
      </c>
    </row>
    <row r="47" spans="1:13">
      <c r="A47">
        <v>45</v>
      </c>
      <c r="B47" s="13">
        <v>20</v>
      </c>
      <c r="C47" s="42" t="s">
        <v>22</v>
      </c>
      <c r="D47" s="14">
        <v>1</v>
      </c>
      <c r="E47" s="14">
        <v>0</v>
      </c>
      <c r="F47" s="14">
        <v>3</v>
      </c>
      <c r="G47" s="14">
        <v>2</v>
      </c>
      <c r="H47" s="14">
        <v>1</v>
      </c>
      <c r="I47" s="14">
        <v>1</v>
      </c>
      <c r="J47" s="14">
        <v>2</v>
      </c>
      <c r="K47" s="41">
        <v>0</v>
      </c>
      <c r="L47" s="14">
        <f t="shared" si="2"/>
        <v>10</v>
      </c>
      <c r="M47" s="14">
        <f t="shared" si="3"/>
        <v>100</v>
      </c>
    </row>
    <row r="48" spans="1:13">
      <c r="A48">
        <v>46</v>
      </c>
      <c r="B48" s="13">
        <v>40</v>
      </c>
      <c r="C48" s="14" t="s">
        <v>80</v>
      </c>
      <c r="D48" s="14">
        <v>0</v>
      </c>
      <c r="E48" s="14">
        <v>0</v>
      </c>
      <c r="F48" s="14">
        <v>3</v>
      </c>
      <c r="G48" s="14">
        <v>3</v>
      </c>
      <c r="H48" s="14">
        <v>2</v>
      </c>
      <c r="I48" s="14">
        <v>2</v>
      </c>
      <c r="J48" s="14">
        <v>0</v>
      </c>
      <c r="K48" s="41">
        <v>0</v>
      </c>
      <c r="L48" s="14">
        <f t="shared" si="2"/>
        <v>10</v>
      </c>
      <c r="M48" s="14">
        <f t="shared" si="3"/>
        <v>100</v>
      </c>
    </row>
    <row r="49" spans="1:13">
      <c r="A49">
        <v>47</v>
      </c>
      <c r="B49" s="13">
        <v>42</v>
      </c>
      <c r="C49" s="14" t="s">
        <v>82</v>
      </c>
      <c r="D49" s="14">
        <v>0</v>
      </c>
      <c r="E49" s="14">
        <v>0</v>
      </c>
      <c r="F49" s="14">
        <v>3</v>
      </c>
      <c r="G49" s="14">
        <v>3</v>
      </c>
      <c r="H49" s="14">
        <v>2</v>
      </c>
      <c r="I49" s="14">
        <v>2</v>
      </c>
      <c r="J49" s="14">
        <v>0</v>
      </c>
      <c r="K49" s="41">
        <v>0</v>
      </c>
      <c r="L49" s="14">
        <f t="shared" si="2"/>
        <v>10</v>
      </c>
      <c r="M49" s="14">
        <f t="shared" si="3"/>
        <v>100</v>
      </c>
    </row>
    <row r="50" spans="1:13">
      <c r="A50">
        <v>48</v>
      </c>
      <c r="B50" s="13">
        <v>57</v>
      </c>
      <c r="C50" s="14" t="s">
        <v>96</v>
      </c>
      <c r="D50" s="14">
        <v>0</v>
      </c>
      <c r="E50" s="14">
        <v>0</v>
      </c>
      <c r="F50" s="14">
        <v>3</v>
      </c>
      <c r="G50" s="14">
        <v>3</v>
      </c>
      <c r="H50" s="14">
        <v>2</v>
      </c>
      <c r="I50" s="14">
        <v>2</v>
      </c>
      <c r="J50" s="14">
        <v>0</v>
      </c>
      <c r="K50" s="41">
        <v>0</v>
      </c>
      <c r="L50" s="14">
        <f t="shared" si="2"/>
        <v>10</v>
      </c>
      <c r="M50" s="14">
        <f t="shared" si="3"/>
        <v>100</v>
      </c>
    </row>
    <row r="51" spans="1:13">
      <c r="A51">
        <v>49</v>
      </c>
      <c r="B51" s="39">
        <v>3</v>
      </c>
      <c r="C51" s="1" t="s">
        <v>3</v>
      </c>
      <c r="D51" s="1">
        <v>0</v>
      </c>
      <c r="E51" s="1">
        <v>0</v>
      </c>
      <c r="F51" s="1">
        <v>3</v>
      </c>
      <c r="G51" s="14">
        <v>0</v>
      </c>
      <c r="H51" s="14">
        <v>2</v>
      </c>
      <c r="I51" s="14">
        <v>2</v>
      </c>
      <c r="J51" s="14">
        <v>2</v>
      </c>
      <c r="K51" s="32">
        <v>0</v>
      </c>
      <c r="L51" s="1">
        <f t="shared" si="2"/>
        <v>9</v>
      </c>
      <c r="M51" s="1">
        <f t="shared" si="3"/>
        <v>81</v>
      </c>
    </row>
    <row r="52" spans="1:13">
      <c r="A52">
        <v>50</v>
      </c>
      <c r="B52" s="13">
        <v>46</v>
      </c>
      <c r="C52" s="14" t="s">
        <v>85</v>
      </c>
      <c r="D52" s="14">
        <v>0</v>
      </c>
      <c r="E52" s="14">
        <v>0</v>
      </c>
      <c r="F52" s="14">
        <v>3</v>
      </c>
      <c r="G52" s="14">
        <v>3</v>
      </c>
      <c r="H52" s="14">
        <v>3</v>
      </c>
      <c r="I52" s="14">
        <v>0</v>
      </c>
      <c r="J52" s="14">
        <v>0</v>
      </c>
      <c r="K52" s="41">
        <v>0</v>
      </c>
      <c r="L52" s="14">
        <f t="shared" si="2"/>
        <v>9</v>
      </c>
      <c r="M52" s="14">
        <f t="shared" si="3"/>
        <v>81</v>
      </c>
    </row>
    <row r="53" spans="1:13">
      <c r="A53">
        <v>51</v>
      </c>
      <c r="B53" s="39">
        <v>2</v>
      </c>
      <c r="C53" s="1" t="s">
        <v>5</v>
      </c>
      <c r="D53" s="1">
        <v>0</v>
      </c>
      <c r="E53" s="1">
        <v>1</v>
      </c>
      <c r="F53" s="1">
        <v>0</v>
      </c>
      <c r="G53" s="14">
        <v>0</v>
      </c>
      <c r="H53" s="14">
        <v>1</v>
      </c>
      <c r="I53" s="14">
        <v>1</v>
      </c>
      <c r="J53" s="14">
        <v>3</v>
      </c>
      <c r="K53" s="32">
        <v>1</v>
      </c>
      <c r="L53" s="1">
        <f t="shared" si="2"/>
        <v>7</v>
      </c>
      <c r="M53" s="1">
        <f t="shared" si="3"/>
        <v>49</v>
      </c>
    </row>
    <row r="54" spans="1:13">
      <c r="A54">
        <v>52</v>
      </c>
      <c r="B54" s="13">
        <v>34</v>
      </c>
      <c r="C54" s="14" t="s">
        <v>74</v>
      </c>
      <c r="D54" s="14">
        <v>1</v>
      </c>
      <c r="E54" s="14">
        <v>2</v>
      </c>
      <c r="F54" s="14">
        <v>2</v>
      </c>
      <c r="G54" s="14">
        <v>2</v>
      </c>
      <c r="H54" s="14">
        <v>0</v>
      </c>
      <c r="I54" s="14">
        <v>0</v>
      </c>
      <c r="J54" s="14">
        <v>0</v>
      </c>
      <c r="K54" s="41">
        <v>0</v>
      </c>
      <c r="L54" s="14">
        <f>SUM(D54:K54)</f>
        <v>7</v>
      </c>
      <c r="M54" s="14">
        <f>L54^2</f>
        <v>49</v>
      </c>
    </row>
    <row r="55" spans="1:13">
      <c r="A55">
        <v>53</v>
      </c>
      <c r="B55" s="13">
        <v>39</v>
      </c>
      <c r="C55" s="14" t="s">
        <v>79</v>
      </c>
      <c r="D55" s="14">
        <v>1</v>
      </c>
      <c r="E55" s="14">
        <v>0</v>
      </c>
      <c r="F55" s="14">
        <v>3</v>
      </c>
      <c r="G55" s="14">
        <v>3</v>
      </c>
      <c r="H55" s="14">
        <v>0</v>
      </c>
      <c r="I55" s="14">
        <v>0</v>
      </c>
      <c r="J55" s="14">
        <v>0</v>
      </c>
      <c r="K55" s="41">
        <v>0</v>
      </c>
      <c r="L55" s="14">
        <f t="shared" ref="L55:L62" si="4">SUM(D55:K55)</f>
        <v>7</v>
      </c>
      <c r="M55" s="14">
        <f t="shared" ref="M55:M62" si="5">L55^2</f>
        <v>49</v>
      </c>
    </row>
    <row r="56" spans="1:13">
      <c r="A56">
        <v>54</v>
      </c>
      <c r="B56" s="13">
        <v>35</v>
      </c>
      <c r="C56" s="14" t="s">
        <v>129</v>
      </c>
      <c r="D56" s="14">
        <v>2</v>
      </c>
      <c r="E56" s="14">
        <v>2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41">
        <v>2</v>
      </c>
      <c r="L56" s="14">
        <f t="shared" si="4"/>
        <v>6</v>
      </c>
      <c r="M56" s="14">
        <f t="shared" si="5"/>
        <v>36</v>
      </c>
    </row>
    <row r="57" spans="1:13">
      <c r="A57">
        <v>55</v>
      </c>
      <c r="B57" s="13">
        <v>43</v>
      </c>
      <c r="C57" s="14" t="s">
        <v>83</v>
      </c>
      <c r="D57" s="14">
        <v>1</v>
      </c>
      <c r="E57" s="14">
        <v>1</v>
      </c>
      <c r="F57" s="14">
        <v>1</v>
      </c>
      <c r="G57" s="14">
        <v>1</v>
      </c>
      <c r="H57" s="14">
        <v>1</v>
      </c>
      <c r="I57" s="14">
        <v>1</v>
      </c>
      <c r="J57" s="14">
        <v>0</v>
      </c>
      <c r="K57" s="41">
        <v>0</v>
      </c>
      <c r="L57" s="14">
        <f t="shared" si="4"/>
        <v>6</v>
      </c>
      <c r="M57" s="14">
        <f t="shared" si="5"/>
        <v>36</v>
      </c>
    </row>
    <row r="58" spans="1:13">
      <c r="A58">
        <v>56</v>
      </c>
      <c r="B58" s="13">
        <v>48</v>
      </c>
      <c r="C58" s="14" t="s">
        <v>87</v>
      </c>
      <c r="D58" s="14">
        <v>1</v>
      </c>
      <c r="E58" s="14">
        <v>1</v>
      </c>
      <c r="F58" s="14">
        <v>2</v>
      </c>
      <c r="G58" s="14">
        <v>2</v>
      </c>
      <c r="H58" s="14">
        <v>0</v>
      </c>
      <c r="I58" s="14">
        <v>0</v>
      </c>
      <c r="J58" s="14">
        <v>0</v>
      </c>
      <c r="K58" s="41">
        <v>0</v>
      </c>
      <c r="L58" s="14">
        <f t="shared" si="4"/>
        <v>6</v>
      </c>
      <c r="M58" s="14">
        <f t="shared" si="5"/>
        <v>36</v>
      </c>
    </row>
    <row r="59" spans="1:13">
      <c r="A59">
        <v>57</v>
      </c>
      <c r="B59" s="13">
        <v>49</v>
      </c>
      <c r="C59" s="14" t="s">
        <v>88</v>
      </c>
      <c r="D59" s="14">
        <v>1</v>
      </c>
      <c r="E59" s="14">
        <v>1</v>
      </c>
      <c r="F59" s="14">
        <v>2</v>
      </c>
      <c r="G59" s="14">
        <v>2</v>
      </c>
      <c r="H59" s="14">
        <v>0</v>
      </c>
      <c r="I59" s="14">
        <v>0</v>
      </c>
      <c r="J59" s="14">
        <v>0</v>
      </c>
      <c r="K59" s="41">
        <v>0</v>
      </c>
      <c r="L59" s="14">
        <f t="shared" si="4"/>
        <v>6</v>
      </c>
      <c r="M59" s="14">
        <f t="shared" si="5"/>
        <v>36</v>
      </c>
    </row>
    <row r="60" spans="1:13">
      <c r="A60">
        <v>58</v>
      </c>
      <c r="B60" s="13">
        <v>50</v>
      </c>
      <c r="C60" s="14" t="s">
        <v>89</v>
      </c>
      <c r="D60" s="14">
        <v>1</v>
      </c>
      <c r="E60" s="14">
        <v>1</v>
      </c>
      <c r="F60" s="14">
        <v>2</v>
      </c>
      <c r="G60" s="14">
        <v>2</v>
      </c>
      <c r="H60" s="14">
        <v>0</v>
      </c>
      <c r="I60" s="14">
        <v>0</v>
      </c>
      <c r="J60" s="14">
        <v>0</v>
      </c>
      <c r="K60" s="41">
        <v>0</v>
      </c>
      <c r="L60" s="14">
        <f t="shared" si="4"/>
        <v>6</v>
      </c>
      <c r="M60" s="14">
        <f t="shared" si="5"/>
        <v>36</v>
      </c>
    </row>
    <row r="61" spans="1:13">
      <c r="A61">
        <v>59</v>
      </c>
      <c r="B61" s="13">
        <v>51</v>
      </c>
      <c r="C61" s="14" t="s">
        <v>90</v>
      </c>
      <c r="D61" s="14">
        <v>1</v>
      </c>
      <c r="E61" s="14">
        <v>1</v>
      </c>
      <c r="F61" s="14">
        <v>1</v>
      </c>
      <c r="G61" s="14">
        <v>1</v>
      </c>
      <c r="H61" s="14">
        <v>1</v>
      </c>
      <c r="I61" s="14">
        <v>1</v>
      </c>
      <c r="J61" s="14">
        <v>0</v>
      </c>
      <c r="K61" s="41">
        <v>0</v>
      </c>
      <c r="L61" s="14">
        <f t="shared" si="4"/>
        <v>6</v>
      </c>
      <c r="M61" s="14">
        <f t="shared" si="5"/>
        <v>36</v>
      </c>
    </row>
    <row r="62" spans="1:13">
      <c r="A62">
        <v>60</v>
      </c>
      <c r="B62" s="13">
        <v>44</v>
      </c>
      <c r="C62" s="14" t="s">
        <v>84</v>
      </c>
      <c r="D62" s="14">
        <v>0</v>
      </c>
      <c r="E62" s="14">
        <v>0</v>
      </c>
      <c r="F62" s="14">
        <v>3</v>
      </c>
      <c r="G62" s="14">
        <v>2</v>
      </c>
      <c r="H62" s="14">
        <v>0</v>
      </c>
      <c r="I62" s="14">
        <v>0</v>
      </c>
      <c r="J62" s="14">
        <v>0</v>
      </c>
      <c r="K62" s="41">
        <v>0</v>
      </c>
      <c r="L62" s="14">
        <f t="shared" si="4"/>
        <v>5</v>
      </c>
      <c r="M62" s="14">
        <f t="shared" si="5"/>
        <v>25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="90" zoomScaleNormal="90" zoomScalePageLayoutView="90" workbookViewId="0">
      <selection activeCell="O7" sqref="O7"/>
    </sheetView>
  </sheetViews>
  <sheetFormatPr baseColWidth="10" defaultColWidth="8.83203125" defaultRowHeight="14" x14ac:dyDescent="0"/>
  <cols>
    <col min="1" max="1" width="6.33203125" customWidth="1"/>
    <col min="2" max="2" width="16.5" customWidth="1"/>
  </cols>
  <sheetData>
    <row r="1" spans="1:15">
      <c r="A1" t="s">
        <v>36</v>
      </c>
      <c r="F1" s="26"/>
      <c r="G1" s="26"/>
      <c r="H1" s="26"/>
      <c r="I1" s="26"/>
    </row>
    <row r="2" spans="1:15">
      <c r="F2" s="26"/>
      <c r="G2" s="26"/>
      <c r="H2" s="26"/>
      <c r="I2" s="26"/>
    </row>
    <row r="3" spans="1:15">
      <c r="A3" s="70" t="s">
        <v>0</v>
      </c>
      <c r="B3" s="70" t="s">
        <v>1</v>
      </c>
      <c r="C3" s="72" t="s">
        <v>0</v>
      </c>
      <c r="D3" s="73"/>
      <c r="E3" s="73"/>
      <c r="F3" s="73"/>
      <c r="G3" s="73"/>
      <c r="H3" s="73"/>
      <c r="I3" s="73"/>
      <c r="J3" s="73"/>
      <c r="K3" s="75" t="s">
        <v>136</v>
      </c>
      <c r="L3" s="75" t="s">
        <v>133</v>
      </c>
      <c r="M3" s="54"/>
    </row>
    <row r="4" spans="1:15">
      <c r="A4" s="71"/>
      <c r="B4" s="71"/>
      <c r="C4" s="39">
        <v>1</v>
      </c>
      <c r="D4" s="39">
        <v>2</v>
      </c>
      <c r="E4" s="39">
        <v>3</v>
      </c>
      <c r="F4" s="5">
        <v>4</v>
      </c>
      <c r="G4" s="5">
        <v>5</v>
      </c>
      <c r="H4" s="5">
        <v>6</v>
      </c>
      <c r="I4" s="5">
        <v>7</v>
      </c>
      <c r="J4" s="37">
        <v>8</v>
      </c>
      <c r="K4" s="75"/>
      <c r="L4" s="75"/>
      <c r="M4" s="54"/>
    </row>
    <row r="5" spans="1:15">
      <c r="A5" s="39">
        <v>1</v>
      </c>
      <c r="B5" s="1" t="s">
        <v>37</v>
      </c>
      <c r="C5" s="1">
        <v>3</v>
      </c>
      <c r="D5" s="1">
        <v>0</v>
      </c>
      <c r="E5" s="1">
        <v>3</v>
      </c>
      <c r="F5" s="6">
        <v>3</v>
      </c>
      <c r="G5" s="6">
        <v>1</v>
      </c>
      <c r="H5" s="6">
        <v>1</v>
      </c>
      <c r="I5" s="6">
        <v>3</v>
      </c>
      <c r="J5" s="32">
        <v>2</v>
      </c>
      <c r="K5" s="1">
        <f>SUM(C5:J5)</f>
        <v>16</v>
      </c>
      <c r="L5" s="1">
        <f>K5^2</f>
        <v>256</v>
      </c>
      <c r="M5" s="40"/>
      <c r="N5">
        <v>96</v>
      </c>
      <c r="O5">
        <v>16</v>
      </c>
    </row>
    <row r="6" spans="1:15">
      <c r="A6" s="39">
        <v>2</v>
      </c>
      <c r="B6" s="24" t="s">
        <v>38</v>
      </c>
      <c r="C6">
        <v>3</v>
      </c>
      <c r="D6">
        <v>3</v>
      </c>
      <c r="E6">
        <v>3</v>
      </c>
      <c r="F6" s="10">
        <v>3</v>
      </c>
      <c r="G6" s="10">
        <v>3</v>
      </c>
      <c r="H6" s="10">
        <v>3</v>
      </c>
      <c r="I6" s="10">
        <v>3</v>
      </c>
      <c r="J6" s="10">
        <v>1</v>
      </c>
      <c r="K6" s="1">
        <f t="shared" ref="K6:K64" si="0">SUM(C6:J6)</f>
        <v>22</v>
      </c>
      <c r="L6" s="1">
        <f t="shared" ref="L6:L64" si="1">K6^2</f>
        <v>484</v>
      </c>
      <c r="M6" s="40"/>
      <c r="N6">
        <v>83</v>
      </c>
      <c r="O6">
        <v>22</v>
      </c>
    </row>
    <row r="7" spans="1:15">
      <c r="A7" s="39">
        <v>3</v>
      </c>
      <c r="B7" s="1" t="s">
        <v>39</v>
      </c>
      <c r="C7" s="1">
        <v>3</v>
      </c>
      <c r="D7" s="1">
        <v>0</v>
      </c>
      <c r="E7" s="1">
        <v>1</v>
      </c>
      <c r="F7" s="6">
        <v>1</v>
      </c>
      <c r="G7" s="6">
        <v>1</v>
      </c>
      <c r="H7" s="6">
        <v>0</v>
      </c>
      <c r="I7" s="6">
        <v>0</v>
      </c>
      <c r="J7" s="32">
        <v>1</v>
      </c>
      <c r="K7" s="1">
        <f t="shared" si="0"/>
        <v>7</v>
      </c>
      <c r="L7" s="1">
        <f t="shared" si="1"/>
        <v>49</v>
      </c>
      <c r="M7" s="40"/>
      <c r="N7">
        <v>88</v>
      </c>
      <c r="O7">
        <v>7</v>
      </c>
    </row>
    <row r="8" spans="1:15">
      <c r="A8" s="39">
        <v>4</v>
      </c>
      <c r="B8" s="24" t="s">
        <v>40</v>
      </c>
      <c r="C8" s="1">
        <v>3</v>
      </c>
      <c r="D8" s="1">
        <v>3</v>
      </c>
      <c r="E8" s="1">
        <v>3</v>
      </c>
      <c r="F8" s="6">
        <v>3</v>
      </c>
      <c r="G8" s="6">
        <v>1</v>
      </c>
      <c r="H8" s="6">
        <v>2</v>
      </c>
      <c r="I8" s="6">
        <v>3</v>
      </c>
      <c r="J8" s="32">
        <v>1</v>
      </c>
      <c r="K8" s="1">
        <f t="shared" si="0"/>
        <v>19</v>
      </c>
      <c r="L8" s="1">
        <f t="shared" si="1"/>
        <v>361</v>
      </c>
      <c r="M8" s="40"/>
      <c r="N8">
        <v>110</v>
      </c>
      <c r="O8">
        <v>19</v>
      </c>
    </row>
    <row r="9" spans="1:15">
      <c r="A9" s="39">
        <v>5</v>
      </c>
      <c r="B9" s="1" t="s">
        <v>41</v>
      </c>
      <c r="C9" s="1">
        <v>0</v>
      </c>
      <c r="D9" s="1">
        <v>0</v>
      </c>
      <c r="E9" s="1">
        <v>1</v>
      </c>
      <c r="F9" s="6">
        <v>1</v>
      </c>
      <c r="G9" s="6">
        <v>0</v>
      </c>
      <c r="H9" s="6">
        <v>0</v>
      </c>
      <c r="I9" s="6">
        <v>3</v>
      </c>
      <c r="J9" s="32">
        <v>0</v>
      </c>
      <c r="K9" s="1">
        <f t="shared" si="0"/>
        <v>5</v>
      </c>
      <c r="L9" s="1">
        <f t="shared" si="1"/>
        <v>25</v>
      </c>
      <c r="M9" s="40"/>
      <c r="N9">
        <v>86</v>
      </c>
      <c r="O9">
        <v>5</v>
      </c>
    </row>
    <row r="10" spans="1:15">
      <c r="A10" s="39">
        <v>6</v>
      </c>
      <c r="B10" s="1" t="s">
        <v>42</v>
      </c>
      <c r="C10" s="1">
        <v>3</v>
      </c>
      <c r="D10" s="1">
        <v>3</v>
      </c>
      <c r="E10" s="1">
        <v>3</v>
      </c>
      <c r="F10" s="6">
        <v>3</v>
      </c>
      <c r="G10" s="6">
        <v>1</v>
      </c>
      <c r="H10" s="6">
        <v>3</v>
      </c>
      <c r="I10" s="6">
        <v>3</v>
      </c>
      <c r="J10" s="32">
        <v>1</v>
      </c>
      <c r="K10" s="1">
        <f t="shared" si="0"/>
        <v>20</v>
      </c>
      <c r="L10" s="1">
        <f t="shared" si="1"/>
        <v>400</v>
      </c>
      <c r="M10" s="40"/>
      <c r="N10">
        <v>92</v>
      </c>
      <c r="O10">
        <v>20</v>
      </c>
    </row>
    <row r="11" spans="1:15">
      <c r="A11" s="39">
        <v>7</v>
      </c>
      <c r="B11" s="1" t="s">
        <v>43</v>
      </c>
      <c r="C11" s="1">
        <v>3</v>
      </c>
      <c r="D11" s="1">
        <v>2</v>
      </c>
      <c r="E11" s="1">
        <v>3</v>
      </c>
      <c r="F11" s="6">
        <v>3</v>
      </c>
      <c r="G11" s="6">
        <v>0</v>
      </c>
      <c r="H11" s="6">
        <v>0</v>
      </c>
      <c r="I11" s="6">
        <v>3</v>
      </c>
      <c r="J11" s="32">
        <v>0</v>
      </c>
      <c r="K11" s="1">
        <f t="shared" si="0"/>
        <v>14</v>
      </c>
      <c r="L11" s="1">
        <f t="shared" si="1"/>
        <v>196</v>
      </c>
      <c r="M11" s="40"/>
      <c r="N11">
        <v>94</v>
      </c>
      <c r="O11">
        <v>14</v>
      </c>
    </row>
    <row r="12" spans="1:15">
      <c r="A12" s="39">
        <v>8</v>
      </c>
      <c r="B12" s="1" t="s">
        <v>44</v>
      </c>
      <c r="C12" s="1">
        <v>3</v>
      </c>
      <c r="D12" s="1">
        <v>3</v>
      </c>
      <c r="E12" s="1">
        <v>3</v>
      </c>
      <c r="F12" s="6">
        <v>3</v>
      </c>
      <c r="G12" s="6">
        <v>1</v>
      </c>
      <c r="H12" s="6">
        <v>0</v>
      </c>
      <c r="I12" s="6">
        <v>3</v>
      </c>
      <c r="J12" s="32">
        <v>1</v>
      </c>
      <c r="K12" s="1">
        <f t="shared" si="0"/>
        <v>17</v>
      </c>
      <c r="L12" s="1">
        <f t="shared" si="1"/>
        <v>289</v>
      </c>
      <c r="M12" s="40"/>
      <c r="N12">
        <v>99</v>
      </c>
      <c r="O12">
        <v>17</v>
      </c>
    </row>
    <row r="13" spans="1:15">
      <c r="A13" s="39">
        <v>9</v>
      </c>
      <c r="B13" s="24" t="s">
        <v>45</v>
      </c>
      <c r="C13" s="1">
        <v>3</v>
      </c>
      <c r="D13" s="1">
        <v>0</v>
      </c>
      <c r="E13" s="1">
        <v>3</v>
      </c>
      <c r="F13" s="6">
        <v>3</v>
      </c>
      <c r="G13" s="6">
        <v>0</v>
      </c>
      <c r="H13" s="6">
        <v>0</v>
      </c>
      <c r="I13" s="6">
        <v>2</v>
      </c>
      <c r="J13" s="32">
        <v>0</v>
      </c>
      <c r="K13" s="1">
        <f t="shared" si="0"/>
        <v>11</v>
      </c>
      <c r="L13" s="1">
        <f t="shared" si="1"/>
        <v>121</v>
      </c>
      <c r="M13" s="40"/>
      <c r="N13">
        <v>101</v>
      </c>
      <c r="O13">
        <v>11</v>
      </c>
    </row>
    <row r="14" spans="1:15">
      <c r="A14" s="39">
        <v>10</v>
      </c>
      <c r="B14" s="24" t="s">
        <v>46</v>
      </c>
      <c r="C14" s="1">
        <v>3</v>
      </c>
      <c r="D14" s="1">
        <v>3</v>
      </c>
      <c r="E14" s="1">
        <v>3</v>
      </c>
      <c r="F14" s="6">
        <v>3</v>
      </c>
      <c r="G14" s="6">
        <v>3</v>
      </c>
      <c r="H14" s="6">
        <v>3</v>
      </c>
      <c r="I14" s="6">
        <v>3</v>
      </c>
      <c r="J14" s="32">
        <v>3</v>
      </c>
      <c r="K14" s="1">
        <f t="shared" si="0"/>
        <v>24</v>
      </c>
      <c r="L14" s="1">
        <f t="shared" si="1"/>
        <v>576</v>
      </c>
      <c r="M14" s="40"/>
      <c r="N14">
        <v>112</v>
      </c>
      <c r="O14">
        <v>24</v>
      </c>
    </row>
    <row r="15" spans="1:15">
      <c r="A15" s="39">
        <v>11</v>
      </c>
      <c r="B15" s="1" t="s">
        <v>47</v>
      </c>
      <c r="C15" s="1">
        <v>3</v>
      </c>
      <c r="D15" s="1">
        <v>3</v>
      </c>
      <c r="E15" s="1">
        <v>3</v>
      </c>
      <c r="F15" s="6">
        <v>3</v>
      </c>
      <c r="G15" s="6">
        <v>0</v>
      </c>
      <c r="H15" s="6">
        <v>0</v>
      </c>
      <c r="I15" s="6">
        <v>3</v>
      </c>
      <c r="J15" s="32">
        <v>1</v>
      </c>
      <c r="K15" s="1">
        <f t="shared" si="0"/>
        <v>16</v>
      </c>
      <c r="L15" s="1">
        <f t="shared" si="1"/>
        <v>256</v>
      </c>
      <c r="M15" s="40"/>
      <c r="N15">
        <v>110</v>
      </c>
      <c r="O15">
        <v>16</v>
      </c>
    </row>
    <row r="16" spans="1:15">
      <c r="A16" s="39">
        <v>12</v>
      </c>
      <c r="B16" s="24" t="s">
        <v>71</v>
      </c>
      <c r="C16" s="1">
        <v>3</v>
      </c>
      <c r="D16" s="1">
        <v>3</v>
      </c>
      <c r="E16" s="1">
        <v>3</v>
      </c>
      <c r="F16" s="6">
        <v>3</v>
      </c>
      <c r="G16" s="6">
        <v>3</v>
      </c>
      <c r="H16" s="6">
        <v>3</v>
      </c>
      <c r="I16" s="6">
        <v>3</v>
      </c>
      <c r="J16" s="32">
        <v>1</v>
      </c>
      <c r="K16" s="1">
        <f t="shared" si="0"/>
        <v>22</v>
      </c>
      <c r="L16" s="1">
        <f t="shared" si="1"/>
        <v>484</v>
      </c>
      <c r="M16" s="40"/>
      <c r="N16">
        <v>89</v>
      </c>
      <c r="O16">
        <v>22</v>
      </c>
    </row>
    <row r="17" spans="1:15">
      <c r="A17" s="39">
        <v>13</v>
      </c>
      <c r="B17" s="24" t="s">
        <v>48</v>
      </c>
      <c r="C17" s="1">
        <v>0</v>
      </c>
      <c r="D17" s="1">
        <v>0</v>
      </c>
      <c r="E17" s="1">
        <v>3</v>
      </c>
      <c r="F17" s="6">
        <v>0</v>
      </c>
      <c r="G17" s="6">
        <v>0</v>
      </c>
      <c r="H17" s="6">
        <v>0</v>
      </c>
      <c r="I17" s="6">
        <v>2</v>
      </c>
      <c r="J17" s="32">
        <v>0</v>
      </c>
      <c r="K17" s="1">
        <f t="shared" si="0"/>
        <v>5</v>
      </c>
      <c r="L17" s="1">
        <f t="shared" si="1"/>
        <v>25</v>
      </c>
      <c r="M17" s="40"/>
      <c r="N17">
        <v>103</v>
      </c>
      <c r="O17">
        <v>5</v>
      </c>
    </row>
    <row r="18" spans="1:15">
      <c r="A18" s="39">
        <v>14</v>
      </c>
      <c r="B18" s="24" t="s">
        <v>49</v>
      </c>
      <c r="C18" s="1">
        <v>0</v>
      </c>
      <c r="D18" s="1">
        <v>0</v>
      </c>
      <c r="E18" s="1">
        <v>3</v>
      </c>
      <c r="F18" s="6">
        <v>3</v>
      </c>
      <c r="G18" s="6">
        <v>0</v>
      </c>
      <c r="H18" s="6">
        <v>0</v>
      </c>
      <c r="I18" s="6">
        <v>0</v>
      </c>
      <c r="J18" s="32">
        <v>0</v>
      </c>
      <c r="K18" s="1">
        <f t="shared" si="0"/>
        <v>6</v>
      </c>
      <c r="L18" s="1">
        <f t="shared" si="1"/>
        <v>36</v>
      </c>
      <c r="M18" s="40"/>
      <c r="N18">
        <v>111</v>
      </c>
      <c r="O18">
        <v>6</v>
      </c>
    </row>
    <row r="19" spans="1:15">
      <c r="A19" s="39">
        <v>15</v>
      </c>
      <c r="B19" s="1" t="s">
        <v>50</v>
      </c>
      <c r="C19" s="1">
        <v>0</v>
      </c>
      <c r="D19" s="1">
        <v>0</v>
      </c>
      <c r="E19" s="1">
        <v>1</v>
      </c>
      <c r="F19" s="6">
        <v>1</v>
      </c>
      <c r="G19" s="6">
        <v>1</v>
      </c>
      <c r="H19" s="6">
        <v>1</v>
      </c>
      <c r="I19" s="6">
        <v>3</v>
      </c>
      <c r="J19" s="32">
        <v>1</v>
      </c>
      <c r="K19" s="1">
        <f t="shared" si="0"/>
        <v>8</v>
      </c>
      <c r="L19" s="1">
        <f t="shared" si="1"/>
        <v>64</v>
      </c>
      <c r="M19" s="40"/>
      <c r="N19">
        <v>84</v>
      </c>
      <c r="O19">
        <v>8</v>
      </c>
    </row>
    <row r="20" spans="1:15">
      <c r="A20" s="39">
        <v>16</v>
      </c>
      <c r="B20" s="1" t="s">
        <v>72</v>
      </c>
      <c r="C20" s="1">
        <v>3</v>
      </c>
      <c r="D20" s="1">
        <v>2</v>
      </c>
      <c r="E20" s="1">
        <v>2</v>
      </c>
      <c r="F20" s="6">
        <v>2</v>
      </c>
      <c r="G20" s="6">
        <v>3</v>
      </c>
      <c r="H20" s="6">
        <v>3</v>
      </c>
      <c r="I20" s="6">
        <v>3</v>
      </c>
      <c r="J20" s="36">
        <v>0</v>
      </c>
      <c r="K20" s="1">
        <f t="shared" si="0"/>
        <v>18</v>
      </c>
      <c r="L20" s="1">
        <f t="shared" si="1"/>
        <v>324</v>
      </c>
      <c r="M20" s="40"/>
      <c r="N20">
        <v>91</v>
      </c>
      <c r="O20">
        <v>18</v>
      </c>
    </row>
    <row r="21" spans="1:15">
      <c r="A21" s="39">
        <v>17</v>
      </c>
      <c r="B21" s="1" t="s">
        <v>53</v>
      </c>
      <c r="C21" s="1">
        <v>3</v>
      </c>
      <c r="D21" s="1">
        <v>0</v>
      </c>
      <c r="E21" s="1">
        <v>3</v>
      </c>
      <c r="F21" s="6">
        <v>3</v>
      </c>
      <c r="G21" s="6">
        <v>0</v>
      </c>
      <c r="H21" s="6">
        <v>0</v>
      </c>
      <c r="I21" s="6">
        <v>3</v>
      </c>
      <c r="J21" s="32">
        <v>0</v>
      </c>
      <c r="K21" s="1">
        <f t="shared" si="0"/>
        <v>12</v>
      </c>
      <c r="L21" s="1">
        <f t="shared" si="1"/>
        <v>144</v>
      </c>
      <c r="M21" s="40"/>
      <c r="N21">
        <v>102</v>
      </c>
      <c r="O21">
        <v>12</v>
      </c>
    </row>
    <row r="22" spans="1:15">
      <c r="A22" s="39">
        <v>18</v>
      </c>
      <c r="B22" s="1" t="s">
        <v>54</v>
      </c>
      <c r="C22" s="1">
        <v>3</v>
      </c>
      <c r="D22" s="1">
        <v>3</v>
      </c>
      <c r="E22" s="1">
        <v>3</v>
      </c>
      <c r="F22" s="6">
        <v>3</v>
      </c>
      <c r="G22" s="6">
        <v>3</v>
      </c>
      <c r="H22" s="6">
        <v>3</v>
      </c>
      <c r="I22" s="6">
        <v>3</v>
      </c>
      <c r="J22" s="32">
        <v>1</v>
      </c>
      <c r="K22" s="1">
        <f t="shared" si="0"/>
        <v>22</v>
      </c>
      <c r="L22" s="1">
        <f t="shared" si="1"/>
        <v>484</v>
      </c>
      <c r="M22" s="40"/>
      <c r="N22">
        <v>88</v>
      </c>
      <c r="O22">
        <v>22</v>
      </c>
    </row>
    <row r="23" spans="1:15">
      <c r="A23" s="39">
        <v>19</v>
      </c>
      <c r="B23" s="1" t="s">
        <v>55</v>
      </c>
      <c r="C23" s="1">
        <v>3</v>
      </c>
      <c r="D23" s="1">
        <v>3</v>
      </c>
      <c r="E23" s="1">
        <v>3</v>
      </c>
      <c r="F23" s="6">
        <v>3</v>
      </c>
      <c r="G23" s="6">
        <v>0</v>
      </c>
      <c r="H23" s="6">
        <v>0</v>
      </c>
      <c r="I23" s="6">
        <v>2</v>
      </c>
      <c r="J23" s="32">
        <v>1</v>
      </c>
      <c r="K23" s="1">
        <f t="shared" si="0"/>
        <v>15</v>
      </c>
      <c r="L23" s="1">
        <f t="shared" si="1"/>
        <v>225</v>
      </c>
      <c r="M23" s="40"/>
      <c r="N23">
        <v>101</v>
      </c>
      <c r="O23">
        <v>15</v>
      </c>
    </row>
    <row r="24" spans="1:15">
      <c r="A24" s="39">
        <v>20</v>
      </c>
      <c r="B24" s="24" t="s">
        <v>56</v>
      </c>
      <c r="C24" s="1">
        <v>3</v>
      </c>
      <c r="D24" s="1">
        <v>0</v>
      </c>
      <c r="E24" s="1">
        <v>3</v>
      </c>
      <c r="F24" s="6">
        <v>3</v>
      </c>
      <c r="G24" s="6">
        <v>0</v>
      </c>
      <c r="H24" s="6">
        <v>0</v>
      </c>
      <c r="I24" s="6">
        <v>3</v>
      </c>
      <c r="J24" s="32">
        <v>0</v>
      </c>
      <c r="K24" s="1">
        <f t="shared" si="0"/>
        <v>12</v>
      </c>
      <c r="L24" s="1">
        <f t="shared" si="1"/>
        <v>144</v>
      </c>
      <c r="M24" s="40"/>
      <c r="N24">
        <v>99</v>
      </c>
      <c r="O24">
        <v>12</v>
      </c>
    </row>
    <row r="25" spans="1:15">
      <c r="A25" s="39">
        <v>21</v>
      </c>
      <c r="B25" s="1" t="s">
        <v>57</v>
      </c>
      <c r="C25" s="1">
        <v>3</v>
      </c>
      <c r="D25" s="1">
        <v>2</v>
      </c>
      <c r="E25" s="1">
        <v>3</v>
      </c>
      <c r="F25" s="6">
        <v>3</v>
      </c>
      <c r="G25" s="6">
        <v>3</v>
      </c>
      <c r="H25" s="6">
        <v>1</v>
      </c>
      <c r="I25" s="6">
        <v>3</v>
      </c>
      <c r="J25" s="32">
        <v>3</v>
      </c>
      <c r="K25" s="1">
        <f t="shared" si="0"/>
        <v>21</v>
      </c>
      <c r="L25" s="1">
        <f t="shared" si="1"/>
        <v>441</v>
      </c>
      <c r="M25" s="40"/>
      <c r="N25">
        <v>90</v>
      </c>
      <c r="O25">
        <v>21</v>
      </c>
    </row>
    <row r="26" spans="1:15">
      <c r="A26" s="39">
        <v>22</v>
      </c>
      <c r="B26" s="1" t="s">
        <v>58</v>
      </c>
      <c r="C26" s="1">
        <v>3</v>
      </c>
      <c r="D26" s="1">
        <v>3</v>
      </c>
      <c r="E26" s="1">
        <v>3</v>
      </c>
      <c r="F26" s="6">
        <v>3</v>
      </c>
      <c r="G26" s="6">
        <v>1</v>
      </c>
      <c r="H26" s="6">
        <v>3</v>
      </c>
      <c r="I26" s="6">
        <v>3</v>
      </c>
      <c r="J26" s="32">
        <v>1</v>
      </c>
      <c r="K26" s="1">
        <f t="shared" si="0"/>
        <v>20</v>
      </c>
      <c r="L26" s="1">
        <f t="shared" si="1"/>
        <v>400</v>
      </c>
      <c r="M26" s="40"/>
      <c r="N26">
        <v>108</v>
      </c>
      <c r="O26">
        <v>20</v>
      </c>
    </row>
    <row r="27" spans="1:15">
      <c r="A27" s="39">
        <v>23</v>
      </c>
      <c r="B27" s="1" t="s">
        <v>59</v>
      </c>
      <c r="C27" s="1">
        <v>2</v>
      </c>
      <c r="D27" s="1">
        <v>0</v>
      </c>
      <c r="E27" s="1">
        <v>3</v>
      </c>
      <c r="F27" s="6">
        <v>3</v>
      </c>
      <c r="G27" s="6">
        <v>1</v>
      </c>
      <c r="H27" s="6">
        <v>1</v>
      </c>
      <c r="I27" s="6">
        <v>3</v>
      </c>
      <c r="J27" s="32">
        <v>3</v>
      </c>
      <c r="K27" s="1">
        <f t="shared" si="0"/>
        <v>16</v>
      </c>
      <c r="L27" s="1">
        <f t="shared" si="1"/>
        <v>256</v>
      </c>
      <c r="M27" s="40"/>
      <c r="N27">
        <v>96</v>
      </c>
      <c r="O27">
        <v>16</v>
      </c>
    </row>
    <row r="28" spans="1:15">
      <c r="A28" s="39">
        <v>24</v>
      </c>
      <c r="B28" s="24" t="s">
        <v>60</v>
      </c>
      <c r="C28" s="1">
        <v>3</v>
      </c>
      <c r="D28" s="1">
        <v>2</v>
      </c>
      <c r="E28" s="1">
        <v>2</v>
      </c>
      <c r="F28" s="6">
        <v>2</v>
      </c>
      <c r="G28" s="6">
        <v>0</v>
      </c>
      <c r="H28" s="6">
        <v>1</v>
      </c>
      <c r="I28" s="6">
        <v>3</v>
      </c>
      <c r="J28" s="32">
        <v>0</v>
      </c>
      <c r="K28" s="1">
        <f t="shared" si="0"/>
        <v>13</v>
      </c>
      <c r="L28" s="1">
        <f t="shared" si="1"/>
        <v>169</v>
      </c>
      <c r="M28" s="40"/>
      <c r="N28">
        <v>92</v>
      </c>
      <c r="O28">
        <v>13</v>
      </c>
    </row>
    <row r="29" spans="1:15">
      <c r="A29" s="39">
        <v>25</v>
      </c>
      <c r="B29" s="1" t="s">
        <v>73</v>
      </c>
      <c r="C29" s="1">
        <v>3</v>
      </c>
      <c r="D29" s="1">
        <v>0</v>
      </c>
      <c r="E29" s="1">
        <v>1</v>
      </c>
      <c r="F29" s="6">
        <v>1</v>
      </c>
      <c r="G29" s="6">
        <v>0</v>
      </c>
      <c r="H29" s="6">
        <v>0</v>
      </c>
      <c r="I29" s="6">
        <v>3</v>
      </c>
      <c r="J29" s="36">
        <v>0</v>
      </c>
      <c r="K29" s="1">
        <f t="shared" si="0"/>
        <v>8</v>
      </c>
      <c r="L29" s="1">
        <f t="shared" si="1"/>
        <v>64</v>
      </c>
      <c r="M29" s="40"/>
      <c r="N29">
        <v>99</v>
      </c>
      <c r="O29">
        <v>8</v>
      </c>
    </row>
    <row r="30" spans="1:15">
      <c r="A30" s="39">
        <v>26</v>
      </c>
      <c r="B30" s="1" t="s">
        <v>61</v>
      </c>
      <c r="C30" s="1">
        <v>3</v>
      </c>
      <c r="D30" s="1">
        <v>3</v>
      </c>
      <c r="E30" s="1">
        <v>3</v>
      </c>
      <c r="F30" s="6">
        <v>3</v>
      </c>
      <c r="G30" s="6">
        <v>2</v>
      </c>
      <c r="H30" s="6">
        <v>2</v>
      </c>
      <c r="I30" s="6">
        <v>3</v>
      </c>
      <c r="J30" s="32">
        <v>0</v>
      </c>
      <c r="K30" s="1">
        <f t="shared" si="0"/>
        <v>19</v>
      </c>
      <c r="L30" s="1">
        <f t="shared" si="1"/>
        <v>361</v>
      </c>
      <c r="M30" s="40"/>
      <c r="N30">
        <v>89</v>
      </c>
      <c r="O30">
        <v>19</v>
      </c>
    </row>
    <row r="31" spans="1:15">
      <c r="A31" s="39">
        <v>27</v>
      </c>
      <c r="B31" s="1" t="s">
        <v>62</v>
      </c>
      <c r="C31" s="1">
        <v>3</v>
      </c>
      <c r="D31" s="1">
        <v>0</v>
      </c>
      <c r="E31" s="1">
        <v>1</v>
      </c>
      <c r="F31" s="6">
        <v>1</v>
      </c>
      <c r="G31" s="6">
        <v>0</v>
      </c>
      <c r="H31" s="6">
        <v>1</v>
      </c>
      <c r="I31" s="6">
        <v>3</v>
      </c>
      <c r="J31" s="32">
        <v>0</v>
      </c>
      <c r="K31" s="1">
        <f t="shared" si="0"/>
        <v>9</v>
      </c>
      <c r="L31" s="1">
        <f t="shared" si="1"/>
        <v>81</v>
      </c>
      <c r="M31" s="40"/>
      <c r="N31">
        <v>113</v>
      </c>
      <c r="O31">
        <v>9</v>
      </c>
    </row>
    <row r="32" spans="1:15">
      <c r="A32" s="39">
        <v>28</v>
      </c>
      <c r="B32" s="1" t="s">
        <v>63</v>
      </c>
      <c r="C32" s="1">
        <v>3</v>
      </c>
      <c r="D32" s="1">
        <v>3</v>
      </c>
      <c r="E32" s="1">
        <v>1</v>
      </c>
      <c r="F32" s="6">
        <v>1</v>
      </c>
      <c r="G32" s="6">
        <v>0</v>
      </c>
      <c r="H32" s="6">
        <v>1</v>
      </c>
      <c r="I32" s="6">
        <v>2</v>
      </c>
      <c r="J32" s="32">
        <v>0</v>
      </c>
      <c r="K32" s="1">
        <f t="shared" si="0"/>
        <v>11</v>
      </c>
      <c r="L32" s="1">
        <f t="shared" si="1"/>
        <v>121</v>
      </c>
      <c r="M32" s="40"/>
      <c r="N32">
        <v>86</v>
      </c>
      <c r="O32">
        <v>11</v>
      </c>
    </row>
    <row r="33" spans="1:15">
      <c r="A33" s="39">
        <v>29</v>
      </c>
      <c r="B33" s="24" t="s">
        <v>64</v>
      </c>
      <c r="C33" s="1">
        <v>2</v>
      </c>
      <c r="D33" s="1">
        <v>0</v>
      </c>
      <c r="E33" s="1">
        <v>1</v>
      </c>
      <c r="F33" s="6">
        <v>1</v>
      </c>
      <c r="G33" s="6">
        <v>0</v>
      </c>
      <c r="H33" s="6">
        <v>0</v>
      </c>
      <c r="I33" s="6">
        <v>2</v>
      </c>
      <c r="J33" s="32">
        <v>0</v>
      </c>
      <c r="K33" s="1">
        <f t="shared" si="0"/>
        <v>6</v>
      </c>
      <c r="L33" s="1">
        <f t="shared" si="1"/>
        <v>36</v>
      </c>
      <c r="M33" s="40"/>
      <c r="N33">
        <v>79</v>
      </c>
      <c r="O33">
        <v>6</v>
      </c>
    </row>
    <row r="34" spans="1:15">
      <c r="A34" s="39">
        <v>30</v>
      </c>
      <c r="B34" s="1" t="s">
        <v>65</v>
      </c>
      <c r="C34" s="1">
        <v>2</v>
      </c>
      <c r="D34" s="1">
        <v>3</v>
      </c>
      <c r="E34" s="1">
        <v>3</v>
      </c>
      <c r="F34" s="6">
        <v>3</v>
      </c>
      <c r="G34" s="6">
        <v>0</v>
      </c>
      <c r="H34" s="6">
        <v>0</v>
      </c>
      <c r="I34" s="6">
        <v>1</v>
      </c>
      <c r="J34" s="32">
        <v>3</v>
      </c>
      <c r="K34" s="1">
        <f t="shared" si="0"/>
        <v>15</v>
      </c>
      <c r="L34" s="1">
        <f t="shared" si="1"/>
        <v>225</v>
      </c>
      <c r="M34" s="40"/>
      <c r="N34">
        <v>80</v>
      </c>
      <c r="O34">
        <v>15</v>
      </c>
    </row>
    <row r="35" spans="1:15">
      <c r="A35" s="39">
        <v>31</v>
      </c>
      <c r="B35" s="24" t="s">
        <v>66</v>
      </c>
      <c r="C35" s="1">
        <v>3</v>
      </c>
      <c r="D35" s="1">
        <v>0</v>
      </c>
      <c r="E35" s="1">
        <v>0</v>
      </c>
      <c r="F35" s="6">
        <v>0</v>
      </c>
      <c r="G35" s="6">
        <v>0</v>
      </c>
      <c r="H35" s="6">
        <v>0</v>
      </c>
      <c r="I35" s="6">
        <v>2</v>
      </c>
      <c r="J35" s="32">
        <v>0</v>
      </c>
      <c r="K35" s="1">
        <f t="shared" si="0"/>
        <v>5</v>
      </c>
      <c r="L35" s="1">
        <f t="shared" si="1"/>
        <v>25</v>
      </c>
      <c r="M35" s="40"/>
      <c r="N35">
        <v>95</v>
      </c>
      <c r="O35">
        <v>5</v>
      </c>
    </row>
    <row r="36" spans="1:15">
      <c r="A36" s="39">
        <v>32</v>
      </c>
      <c r="B36" s="24" t="s">
        <v>67</v>
      </c>
      <c r="C36" s="1">
        <v>3</v>
      </c>
      <c r="D36" s="1">
        <v>3</v>
      </c>
      <c r="E36" s="1">
        <v>2</v>
      </c>
      <c r="F36" s="6">
        <v>2</v>
      </c>
      <c r="G36" s="6">
        <v>0</v>
      </c>
      <c r="H36" s="6">
        <v>0</v>
      </c>
      <c r="I36" s="6">
        <v>3</v>
      </c>
      <c r="J36" s="32">
        <v>0</v>
      </c>
      <c r="K36" s="1">
        <f t="shared" si="0"/>
        <v>13</v>
      </c>
      <c r="L36" s="1">
        <f t="shared" si="1"/>
        <v>169</v>
      </c>
      <c r="M36" s="40"/>
      <c r="N36">
        <v>109</v>
      </c>
      <c r="O36">
        <v>13</v>
      </c>
    </row>
    <row r="37" spans="1:15">
      <c r="A37" s="39">
        <v>33</v>
      </c>
      <c r="B37" s="1" t="s">
        <v>99</v>
      </c>
      <c r="C37" s="1">
        <v>0</v>
      </c>
      <c r="D37" s="1">
        <v>1</v>
      </c>
      <c r="E37" s="1">
        <v>1</v>
      </c>
      <c r="F37" s="6">
        <v>1</v>
      </c>
      <c r="G37" s="6">
        <v>0</v>
      </c>
      <c r="H37" s="6">
        <v>1</v>
      </c>
      <c r="I37" s="6">
        <v>3</v>
      </c>
      <c r="J37" s="32">
        <v>0</v>
      </c>
      <c r="K37" s="1">
        <f t="shared" si="0"/>
        <v>7</v>
      </c>
      <c r="L37" s="1">
        <f t="shared" si="1"/>
        <v>49</v>
      </c>
      <c r="M37" s="40"/>
      <c r="N37">
        <v>88</v>
      </c>
      <c r="O37">
        <v>7</v>
      </c>
    </row>
    <row r="38" spans="1:15">
      <c r="A38" s="39">
        <v>34</v>
      </c>
      <c r="B38" s="1" t="s">
        <v>100</v>
      </c>
      <c r="C38" s="1">
        <v>3</v>
      </c>
      <c r="D38" s="1">
        <v>2</v>
      </c>
      <c r="E38" s="1">
        <v>1</v>
      </c>
      <c r="F38" s="6">
        <v>1</v>
      </c>
      <c r="G38" s="6">
        <v>0</v>
      </c>
      <c r="H38" s="6">
        <v>1</v>
      </c>
      <c r="I38" s="6">
        <v>3</v>
      </c>
      <c r="J38" s="32">
        <v>3</v>
      </c>
      <c r="K38" s="1">
        <f t="shared" si="0"/>
        <v>14</v>
      </c>
      <c r="L38" s="1">
        <f t="shared" si="1"/>
        <v>196</v>
      </c>
      <c r="M38" s="40"/>
      <c r="N38">
        <v>89</v>
      </c>
      <c r="O38">
        <v>14</v>
      </c>
    </row>
    <row r="39" spans="1:15">
      <c r="A39" s="39">
        <v>35</v>
      </c>
      <c r="B39" s="1" t="s">
        <v>101</v>
      </c>
      <c r="C39" s="1">
        <v>3</v>
      </c>
      <c r="D39" s="1">
        <v>0</v>
      </c>
      <c r="E39" s="1">
        <v>1</v>
      </c>
      <c r="F39" s="6">
        <v>1</v>
      </c>
      <c r="G39" s="6">
        <v>1</v>
      </c>
      <c r="H39" s="6">
        <v>1</v>
      </c>
      <c r="I39" s="6">
        <v>3</v>
      </c>
      <c r="J39" s="32">
        <v>0</v>
      </c>
      <c r="K39" s="1">
        <f t="shared" si="0"/>
        <v>10</v>
      </c>
      <c r="L39" s="1">
        <f t="shared" si="1"/>
        <v>100</v>
      </c>
      <c r="M39" s="40"/>
      <c r="N39">
        <v>94</v>
      </c>
      <c r="O39">
        <v>10</v>
      </c>
    </row>
    <row r="40" spans="1:15">
      <c r="A40" s="39">
        <v>36</v>
      </c>
      <c r="B40" s="1" t="s">
        <v>102</v>
      </c>
      <c r="C40" s="1">
        <v>3</v>
      </c>
      <c r="D40" s="1">
        <v>2</v>
      </c>
      <c r="E40" s="1">
        <v>1</v>
      </c>
      <c r="F40" s="6">
        <v>1</v>
      </c>
      <c r="G40" s="6">
        <v>0</v>
      </c>
      <c r="H40" s="6">
        <v>1</v>
      </c>
      <c r="I40" s="6">
        <v>3</v>
      </c>
      <c r="J40" s="32">
        <v>3</v>
      </c>
      <c r="K40" s="1">
        <f t="shared" si="0"/>
        <v>14</v>
      </c>
      <c r="L40" s="1">
        <f t="shared" si="1"/>
        <v>196</v>
      </c>
      <c r="M40" s="40"/>
      <c r="N40">
        <v>96</v>
      </c>
      <c r="O40">
        <v>14</v>
      </c>
    </row>
    <row r="41" spans="1:15">
      <c r="A41" s="39">
        <v>37</v>
      </c>
      <c r="B41" s="1" t="s">
        <v>103</v>
      </c>
      <c r="C41" s="1">
        <v>0</v>
      </c>
      <c r="D41" s="1">
        <v>0</v>
      </c>
      <c r="E41" s="1">
        <v>1</v>
      </c>
      <c r="F41" s="6">
        <v>1</v>
      </c>
      <c r="G41" s="6">
        <v>1</v>
      </c>
      <c r="H41" s="6">
        <v>1</v>
      </c>
      <c r="I41" s="6">
        <v>2</v>
      </c>
      <c r="J41" s="32">
        <v>0</v>
      </c>
      <c r="K41" s="1">
        <f t="shared" si="0"/>
        <v>6</v>
      </c>
      <c r="L41" s="1">
        <f t="shared" si="1"/>
        <v>36</v>
      </c>
      <c r="M41" s="40"/>
      <c r="N41">
        <v>94</v>
      </c>
      <c r="O41">
        <v>6</v>
      </c>
    </row>
    <row r="42" spans="1:15">
      <c r="A42" s="39">
        <v>38</v>
      </c>
      <c r="B42" s="1" t="s">
        <v>104</v>
      </c>
      <c r="C42" s="1">
        <v>3</v>
      </c>
      <c r="D42" s="1">
        <v>2</v>
      </c>
      <c r="E42" s="1">
        <v>2</v>
      </c>
      <c r="F42" s="6">
        <v>2</v>
      </c>
      <c r="G42" s="6">
        <v>1</v>
      </c>
      <c r="H42" s="6">
        <v>0</v>
      </c>
      <c r="I42" s="6">
        <v>2</v>
      </c>
      <c r="J42" s="32">
        <v>0</v>
      </c>
      <c r="K42" s="1">
        <f t="shared" si="0"/>
        <v>12</v>
      </c>
      <c r="L42" s="1">
        <f t="shared" si="1"/>
        <v>144</v>
      </c>
      <c r="M42" s="40"/>
      <c r="N42">
        <v>90</v>
      </c>
      <c r="O42">
        <v>12</v>
      </c>
    </row>
    <row r="43" spans="1:15">
      <c r="A43" s="39">
        <v>39</v>
      </c>
      <c r="B43" s="1" t="s">
        <v>105</v>
      </c>
      <c r="C43" s="1">
        <v>3</v>
      </c>
      <c r="D43" s="1">
        <v>2</v>
      </c>
      <c r="E43" s="1">
        <v>1</v>
      </c>
      <c r="F43" s="6">
        <v>1</v>
      </c>
      <c r="G43" s="6">
        <v>1</v>
      </c>
      <c r="H43" s="6">
        <v>1</v>
      </c>
      <c r="I43" s="6">
        <v>3</v>
      </c>
      <c r="J43" s="32">
        <v>0</v>
      </c>
      <c r="K43" s="1">
        <f t="shared" si="0"/>
        <v>12</v>
      </c>
      <c r="L43" s="1">
        <f t="shared" si="1"/>
        <v>144</v>
      </c>
      <c r="M43" s="40"/>
      <c r="N43">
        <v>89</v>
      </c>
      <c r="O43">
        <v>12</v>
      </c>
    </row>
    <row r="44" spans="1:15">
      <c r="A44" s="39">
        <v>40</v>
      </c>
      <c r="B44" s="1" t="s">
        <v>106</v>
      </c>
      <c r="C44" s="1">
        <v>3</v>
      </c>
      <c r="D44" s="1">
        <v>2</v>
      </c>
      <c r="E44" s="1">
        <v>1</v>
      </c>
      <c r="F44" s="6">
        <v>1</v>
      </c>
      <c r="G44" s="6">
        <v>0</v>
      </c>
      <c r="H44" s="6">
        <v>0</v>
      </c>
      <c r="I44" s="6">
        <v>3</v>
      </c>
      <c r="J44" s="32">
        <v>3</v>
      </c>
      <c r="K44" s="1">
        <f t="shared" si="0"/>
        <v>13</v>
      </c>
      <c r="L44" s="1">
        <f t="shared" si="1"/>
        <v>169</v>
      </c>
      <c r="M44" s="40"/>
      <c r="N44">
        <v>98</v>
      </c>
      <c r="O44">
        <v>13</v>
      </c>
    </row>
    <row r="45" spans="1:15">
      <c r="A45" s="39">
        <v>41</v>
      </c>
      <c r="B45" s="1" t="s">
        <v>107</v>
      </c>
      <c r="C45" s="1">
        <v>3</v>
      </c>
      <c r="D45" s="1">
        <v>2</v>
      </c>
      <c r="E45" s="1">
        <v>1</v>
      </c>
      <c r="F45" s="6">
        <v>1</v>
      </c>
      <c r="G45" s="6">
        <v>0</v>
      </c>
      <c r="H45" s="6">
        <v>1</v>
      </c>
      <c r="I45" s="6">
        <v>3</v>
      </c>
      <c r="J45" s="32">
        <v>3</v>
      </c>
      <c r="K45" s="1">
        <f t="shared" si="0"/>
        <v>14</v>
      </c>
      <c r="L45" s="1">
        <f t="shared" si="1"/>
        <v>196</v>
      </c>
      <c r="M45" s="40"/>
      <c r="N45">
        <v>92</v>
      </c>
      <c r="O45">
        <v>14</v>
      </c>
    </row>
    <row r="46" spans="1:15">
      <c r="A46" s="39">
        <v>42</v>
      </c>
      <c r="B46" s="1" t="s">
        <v>130</v>
      </c>
      <c r="C46" s="1">
        <v>3</v>
      </c>
      <c r="D46" s="1">
        <v>2</v>
      </c>
      <c r="E46" s="1">
        <v>1</v>
      </c>
      <c r="F46" s="6">
        <v>0</v>
      </c>
      <c r="G46" s="6">
        <v>0</v>
      </c>
      <c r="H46" s="6">
        <v>1</v>
      </c>
      <c r="I46" s="6">
        <v>3</v>
      </c>
      <c r="J46" s="32">
        <v>3</v>
      </c>
      <c r="K46" s="1">
        <f t="shared" si="0"/>
        <v>13</v>
      </c>
      <c r="L46" s="1">
        <f t="shared" si="1"/>
        <v>169</v>
      </c>
      <c r="M46" s="40"/>
      <c r="N46">
        <v>111</v>
      </c>
      <c r="O46">
        <v>13</v>
      </c>
    </row>
    <row r="47" spans="1:15">
      <c r="A47" s="39">
        <v>43</v>
      </c>
      <c r="B47" s="1" t="s">
        <v>109</v>
      </c>
      <c r="C47" s="1">
        <v>3</v>
      </c>
      <c r="D47" s="1">
        <v>2</v>
      </c>
      <c r="E47" s="1">
        <v>2</v>
      </c>
      <c r="F47" s="6">
        <v>2</v>
      </c>
      <c r="G47" s="6">
        <v>0</v>
      </c>
      <c r="H47" s="6">
        <v>0</v>
      </c>
      <c r="I47" s="6">
        <v>3</v>
      </c>
      <c r="J47" s="32">
        <v>3</v>
      </c>
      <c r="K47" s="1">
        <f t="shared" si="0"/>
        <v>15</v>
      </c>
      <c r="L47" s="1">
        <f t="shared" si="1"/>
        <v>225</v>
      </c>
      <c r="M47" s="40"/>
      <c r="N47">
        <v>104</v>
      </c>
      <c r="O47">
        <v>15</v>
      </c>
    </row>
    <row r="48" spans="1:15">
      <c r="A48" s="39">
        <v>44</v>
      </c>
      <c r="B48" s="1" t="s">
        <v>110</v>
      </c>
      <c r="C48" s="1">
        <v>3</v>
      </c>
      <c r="D48" s="1">
        <v>2</v>
      </c>
      <c r="E48" s="1">
        <v>1</v>
      </c>
      <c r="F48" s="6">
        <v>1</v>
      </c>
      <c r="G48" s="6">
        <v>0</v>
      </c>
      <c r="H48" s="6">
        <v>1</v>
      </c>
      <c r="I48" s="6">
        <v>3</v>
      </c>
      <c r="J48" s="32">
        <v>1</v>
      </c>
      <c r="K48" s="1">
        <f t="shared" si="0"/>
        <v>12</v>
      </c>
      <c r="L48" s="1">
        <f t="shared" si="1"/>
        <v>144</v>
      </c>
      <c r="M48" s="40"/>
      <c r="N48">
        <v>104</v>
      </c>
      <c r="O48">
        <v>12</v>
      </c>
    </row>
    <row r="49" spans="1:15">
      <c r="A49" s="39">
        <v>45</v>
      </c>
      <c r="B49" s="1" t="s">
        <v>111</v>
      </c>
      <c r="C49" s="1">
        <v>3</v>
      </c>
      <c r="D49" s="1">
        <v>0</v>
      </c>
      <c r="E49" s="1">
        <v>1</v>
      </c>
      <c r="F49" s="6">
        <v>1</v>
      </c>
      <c r="G49" s="6">
        <v>0</v>
      </c>
      <c r="H49" s="6">
        <v>1</v>
      </c>
      <c r="I49" s="6">
        <v>2</v>
      </c>
      <c r="J49" s="32">
        <v>2</v>
      </c>
      <c r="K49" s="1">
        <f t="shared" si="0"/>
        <v>10</v>
      </c>
      <c r="L49" s="1">
        <f t="shared" si="1"/>
        <v>100</v>
      </c>
      <c r="M49" s="40"/>
      <c r="N49">
        <v>96</v>
      </c>
      <c r="O49">
        <v>10</v>
      </c>
    </row>
    <row r="50" spans="1:15">
      <c r="A50" s="39">
        <v>46</v>
      </c>
      <c r="B50" s="1" t="s">
        <v>112</v>
      </c>
      <c r="C50" s="1">
        <v>3</v>
      </c>
      <c r="D50" s="1">
        <v>0</v>
      </c>
      <c r="E50" s="1">
        <v>1</v>
      </c>
      <c r="F50" s="6">
        <v>1</v>
      </c>
      <c r="G50" s="6">
        <v>0</v>
      </c>
      <c r="H50" s="6">
        <v>1</v>
      </c>
      <c r="I50" s="6">
        <v>2</v>
      </c>
      <c r="J50" s="32">
        <v>0</v>
      </c>
      <c r="K50" s="1">
        <f t="shared" si="0"/>
        <v>8</v>
      </c>
      <c r="L50" s="1">
        <f t="shared" si="1"/>
        <v>64</v>
      </c>
      <c r="M50" s="40"/>
      <c r="N50">
        <v>104</v>
      </c>
      <c r="O50">
        <v>8</v>
      </c>
    </row>
    <row r="51" spans="1:15">
      <c r="A51" s="39">
        <v>47</v>
      </c>
      <c r="B51" s="1" t="s">
        <v>113</v>
      </c>
      <c r="C51" s="1">
        <v>3</v>
      </c>
      <c r="D51" s="1">
        <v>2</v>
      </c>
      <c r="E51" s="1">
        <v>1</v>
      </c>
      <c r="F51" s="6">
        <v>1</v>
      </c>
      <c r="G51" s="6">
        <v>1</v>
      </c>
      <c r="H51" s="6">
        <v>0</v>
      </c>
      <c r="I51" s="6">
        <v>3</v>
      </c>
      <c r="J51" s="32">
        <v>3</v>
      </c>
      <c r="K51" s="1">
        <f t="shared" si="0"/>
        <v>14</v>
      </c>
      <c r="L51" s="1">
        <f t="shared" si="1"/>
        <v>196</v>
      </c>
      <c r="M51" s="40"/>
      <c r="N51">
        <v>85</v>
      </c>
      <c r="O51">
        <v>14</v>
      </c>
    </row>
    <row r="52" spans="1:15">
      <c r="A52" s="39">
        <v>48</v>
      </c>
      <c r="B52" s="1" t="s">
        <v>114</v>
      </c>
      <c r="C52" s="1">
        <v>3</v>
      </c>
      <c r="D52" s="1">
        <v>2</v>
      </c>
      <c r="E52" s="1">
        <v>1</v>
      </c>
      <c r="F52" s="6">
        <v>0</v>
      </c>
      <c r="G52" s="6">
        <v>1</v>
      </c>
      <c r="H52" s="6">
        <v>0</v>
      </c>
      <c r="I52" s="6">
        <v>3</v>
      </c>
      <c r="J52" s="32">
        <v>1</v>
      </c>
      <c r="K52" s="1">
        <f t="shared" si="0"/>
        <v>11</v>
      </c>
      <c r="L52" s="1">
        <f t="shared" si="1"/>
        <v>121</v>
      </c>
      <c r="M52" s="40"/>
      <c r="N52">
        <v>117</v>
      </c>
      <c r="O52">
        <v>11</v>
      </c>
    </row>
    <row r="53" spans="1:15">
      <c r="A53" s="39">
        <v>49</v>
      </c>
      <c r="B53" s="1" t="s">
        <v>115</v>
      </c>
      <c r="C53" s="1">
        <v>3</v>
      </c>
      <c r="D53" s="1">
        <v>2</v>
      </c>
      <c r="E53" s="1">
        <v>1</v>
      </c>
      <c r="F53" s="6">
        <v>1</v>
      </c>
      <c r="G53" s="6">
        <v>0</v>
      </c>
      <c r="H53" s="6">
        <v>1</v>
      </c>
      <c r="I53" s="6">
        <v>3</v>
      </c>
      <c r="J53" s="32">
        <v>1</v>
      </c>
      <c r="K53" s="1">
        <f t="shared" si="0"/>
        <v>12</v>
      </c>
      <c r="L53" s="1">
        <f t="shared" si="1"/>
        <v>144</v>
      </c>
      <c r="M53" s="40"/>
      <c r="N53">
        <v>117</v>
      </c>
      <c r="O53">
        <v>12</v>
      </c>
    </row>
    <row r="54" spans="1:15">
      <c r="A54" s="39">
        <v>50</v>
      </c>
      <c r="B54" s="1" t="s">
        <v>116</v>
      </c>
      <c r="C54" s="1">
        <v>3</v>
      </c>
      <c r="D54" s="1">
        <v>2</v>
      </c>
      <c r="E54" s="1">
        <v>1</v>
      </c>
      <c r="F54" s="6">
        <v>1</v>
      </c>
      <c r="G54" s="6">
        <v>0</v>
      </c>
      <c r="H54" s="6">
        <v>0</v>
      </c>
      <c r="I54" s="6">
        <v>3</v>
      </c>
      <c r="J54" s="32">
        <v>0</v>
      </c>
      <c r="K54" s="1">
        <f t="shared" si="0"/>
        <v>10</v>
      </c>
      <c r="L54" s="1">
        <f t="shared" si="1"/>
        <v>100</v>
      </c>
      <c r="M54" s="40"/>
      <c r="N54">
        <v>90</v>
      </c>
      <c r="O54">
        <v>10</v>
      </c>
    </row>
    <row r="55" spans="1:15">
      <c r="A55" s="39">
        <v>51</v>
      </c>
      <c r="B55" s="1" t="s">
        <v>117</v>
      </c>
      <c r="C55" s="1">
        <v>3</v>
      </c>
      <c r="D55" s="1">
        <v>2</v>
      </c>
      <c r="E55" s="1">
        <v>1</v>
      </c>
      <c r="F55" s="6">
        <v>1</v>
      </c>
      <c r="G55" s="6">
        <v>0</v>
      </c>
      <c r="H55" s="6">
        <v>1</v>
      </c>
      <c r="I55" s="6">
        <v>3</v>
      </c>
      <c r="J55" s="32">
        <v>3</v>
      </c>
      <c r="K55" s="1">
        <f t="shared" si="0"/>
        <v>14</v>
      </c>
      <c r="L55" s="1">
        <f t="shared" si="1"/>
        <v>196</v>
      </c>
      <c r="M55" s="40"/>
      <c r="N55">
        <v>109</v>
      </c>
      <c r="O55">
        <v>14</v>
      </c>
    </row>
    <row r="56" spans="1:15">
      <c r="A56" s="39">
        <v>52</v>
      </c>
      <c r="B56" s="1" t="s">
        <v>118</v>
      </c>
      <c r="C56" s="1">
        <v>3</v>
      </c>
      <c r="D56" s="1">
        <v>2</v>
      </c>
      <c r="E56" s="1">
        <v>1</v>
      </c>
      <c r="F56" s="6">
        <v>1</v>
      </c>
      <c r="G56" s="6">
        <v>1</v>
      </c>
      <c r="H56" s="6">
        <v>1</v>
      </c>
      <c r="I56" s="6">
        <v>3</v>
      </c>
      <c r="J56" s="32">
        <v>3</v>
      </c>
      <c r="K56" s="1">
        <f t="shared" si="0"/>
        <v>15</v>
      </c>
      <c r="L56" s="1">
        <f t="shared" si="1"/>
        <v>225</v>
      </c>
      <c r="M56" s="40"/>
      <c r="N56">
        <v>100</v>
      </c>
      <c r="O56">
        <v>15</v>
      </c>
    </row>
    <row r="57" spans="1:15">
      <c r="A57" s="39">
        <v>53</v>
      </c>
      <c r="B57" s="1" t="s">
        <v>119</v>
      </c>
      <c r="C57" s="1">
        <v>3</v>
      </c>
      <c r="D57" s="1">
        <v>2</v>
      </c>
      <c r="E57" s="1">
        <v>1</v>
      </c>
      <c r="F57" s="6">
        <v>1</v>
      </c>
      <c r="G57" s="6">
        <v>1</v>
      </c>
      <c r="H57" s="6">
        <v>1</v>
      </c>
      <c r="I57" s="6">
        <v>0</v>
      </c>
      <c r="J57" s="32">
        <v>0</v>
      </c>
      <c r="K57" s="1">
        <f t="shared" si="0"/>
        <v>9</v>
      </c>
      <c r="L57" s="1">
        <f t="shared" si="1"/>
        <v>81</v>
      </c>
      <c r="M57" s="40"/>
      <c r="N57">
        <v>100</v>
      </c>
      <c r="O57">
        <v>9</v>
      </c>
    </row>
    <row r="58" spans="1:15">
      <c r="A58" s="39">
        <v>54</v>
      </c>
      <c r="B58" s="1" t="s">
        <v>120</v>
      </c>
      <c r="C58" s="1">
        <v>3</v>
      </c>
      <c r="D58" s="1">
        <v>2</v>
      </c>
      <c r="E58" s="1">
        <v>1</v>
      </c>
      <c r="F58" s="6">
        <v>1</v>
      </c>
      <c r="G58" s="6">
        <v>0</v>
      </c>
      <c r="H58" s="6">
        <v>1</v>
      </c>
      <c r="I58" s="6">
        <v>3</v>
      </c>
      <c r="J58" s="32">
        <v>0</v>
      </c>
      <c r="K58" s="1">
        <f t="shared" si="0"/>
        <v>11</v>
      </c>
      <c r="L58" s="1">
        <f t="shared" si="1"/>
        <v>121</v>
      </c>
      <c r="M58" s="40"/>
      <c r="N58">
        <v>105</v>
      </c>
      <c r="O58">
        <v>11</v>
      </c>
    </row>
    <row r="59" spans="1:15">
      <c r="A59" s="39">
        <v>55</v>
      </c>
      <c r="B59" s="1" t="s">
        <v>131</v>
      </c>
      <c r="C59" s="1">
        <v>3</v>
      </c>
      <c r="D59" s="1">
        <v>0</v>
      </c>
      <c r="E59" s="1">
        <v>1</v>
      </c>
      <c r="F59" s="6">
        <v>1</v>
      </c>
      <c r="G59" s="6">
        <v>0</v>
      </c>
      <c r="H59" s="6">
        <v>0</v>
      </c>
      <c r="I59" s="6">
        <v>3</v>
      </c>
      <c r="J59" s="32">
        <v>1</v>
      </c>
      <c r="K59" s="1">
        <f t="shared" si="0"/>
        <v>9</v>
      </c>
      <c r="L59" s="1">
        <f t="shared" si="1"/>
        <v>81</v>
      </c>
      <c r="M59" s="40"/>
      <c r="N59">
        <v>110</v>
      </c>
      <c r="O59">
        <v>9</v>
      </c>
    </row>
    <row r="60" spans="1:15">
      <c r="A60" s="39">
        <v>56</v>
      </c>
      <c r="B60" s="1" t="s">
        <v>124</v>
      </c>
      <c r="C60" s="1">
        <v>3</v>
      </c>
      <c r="D60" s="1">
        <v>2</v>
      </c>
      <c r="E60" s="1">
        <v>1</v>
      </c>
      <c r="F60" s="6">
        <v>1</v>
      </c>
      <c r="G60" s="6">
        <v>0</v>
      </c>
      <c r="H60" s="6">
        <v>0</v>
      </c>
      <c r="I60" s="6">
        <v>3</v>
      </c>
      <c r="J60" s="32">
        <v>3</v>
      </c>
      <c r="K60" s="1">
        <f t="shared" si="0"/>
        <v>13</v>
      </c>
      <c r="L60" s="1">
        <f t="shared" si="1"/>
        <v>169</v>
      </c>
      <c r="M60" s="40"/>
      <c r="N60">
        <v>99</v>
      </c>
      <c r="O60">
        <v>13</v>
      </c>
    </row>
    <row r="61" spans="1:15">
      <c r="A61" s="39">
        <v>57</v>
      </c>
      <c r="B61" s="1" t="s">
        <v>122</v>
      </c>
      <c r="C61" s="1">
        <v>3</v>
      </c>
      <c r="D61" s="1">
        <v>2</v>
      </c>
      <c r="E61" s="1">
        <v>2</v>
      </c>
      <c r="F61" s="6">
        <v>2</v>
      </c>
      <c r="G61" s="6">
        <v>0</v>
      </c>
      <c r="H61" s="6">
        <v>0</v>
      </c>
      <c r="I61" s="6">
        <v>3</v>
      </c>
      <c r="J61" s="32">
        <v>2</v>
      </c>
      <c r="K61" s="1">
        <f t="shared" si="0"/>
        <v>14</v>
      </c>
      <c r="L61" s="1">
        <f t="shared" si="1"/>
        <v>196</v>
      </c>
      <c r="M61" s="40"/>
      <c r="N61">
        <v>109</v>
      </c>
      <c r="O61">
        <v>14</v>
      </c>
    </row>
    <row r="62" spans="1:15">
      <c r="A62" s="39">
        <v>58</v>
      </c>
      <c r="B62" s="1" t="s">
        <v>123</v>
      </c>
      <c r="C62" s="1">
        <v>3</v>
      </c>
      <c r="D62" s="1">
        <v>1</v>
      </c>
      <c r="E62" s="1">
        <v>1</v>
      </c>
      <c r="F62" s="6">
        <v>0</v>
      </c>
      <c r="G62" s="6">
        <v>0</v>
      </c>
      <c r="H62" s="6">
        <v>1</v>
      </c>
      <c r="I62" s="6">
        <v>2</v>
      </c>
      <c r="J62" s="32">
        <v>0</v>
      </c>
      <c r="K62" s="1">
        <f t="shared" si="0"/>
        <v>8</v>
      </c>
      <c r="L62" s="1">
        <f t="shared" si="1"/>
        <v>64</v>
      </c>
      <c r="M62" s="40"/>
      <c r="N62">
        <v>90</v>
      </c>
      <c r="O62">
        <v>8</v>
      </c>
    </row>
    <row r="63" spans="1:15">
      <c r="A63" s="39">
        <v>59</v>
      </c>
      <c r="B63" s="1" t="s">
        <v>125</v>
      </c>
      <c r="C63" s="1">
        <v>3</v>
      </c>
      <c r="D63" s="1">
        <v>2</v>
      </c>
      <c r="E63" s="1">
        <v>1</v>
      </c>
      <c r="F63" s="6">
        <v>1</v>
      </c>
      <c r="G63" s="6">
        <v>0</v>
      </c>
      <c r="H63" s="6">
        <v>1</v>
      </c>
      <c r="I63" s="6">
        <v>3</v>
      </c>
      <c r="J63" s="32">
        <v>3</v>
      </c>
      <c r="K63" s="1">
        <f t="shared" si="0"/>
        <v>14</v>
      </c>
      <c r="L63" s="1">
        <f t="shared" si="1"/>
        <v>196</v>
      </c>
      <c r="M63" s="40"/>
      <c r="N63">
        <v>98</v>
      </c>
      <c r="O63">
        <v>14</v>
      </c>
    </row>
    <row r="64" spans="1:15">
      <c r="A64" s="39">
        <v>60</v>
      </c>
      <c r="B64" s="1" t="s">
        <v>126</v>
      </c>
      <c r="C64" s="1">
        <v>0</v>
      </c>
      <c r="D64" s="1">
        <v>0</v>
      </c>
      <c r="E64" s="1">
        <v>0</v>
      </c>
      <c r="F64" s="6">
        <v>0</v>
      </c>
      <c r="G64" s="6">
        <v>0</v>
      </c>
      <c r="H64" s="6">
        <v>0</v>
      </c>
      <c r="I64" s="6">
        <v>2</v>
      </c>
      <c r="J64" s="32">
        <v>0</v>
      </c>
      <c r="K64" s="1">
        <f t="shared" si="0"/>
        <v>2</v>
      </c>
      <c r="L64" s="1">
        <f t="shared" si="1"/>
        <v>4</v>
      </c>
      <c r="M64" s="40"/>
      <c r="N64">
        <v>110</v>
      </c>
      <c r="O64">
        <v>2</v>
      </c>
    </row>
  </sheetData>
  <mergeCells count="5">
    <mergeCell ref="A3:A4"/>
    <mergeCell ref="B3:B4"/>
    <mergeCell ref="C3:J3"/>
    <mergeCell ref="K3:K4"/>
    <mergeCell ref="L3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2"/>
  <sheetViews>
    <sheetView topLeftCell="A49" workbookViewId="0">
      <selection activeCell="N62" sqref="N62"/>
    </sheetView>
  </sheetViews>
  <sheetFormatPr baseColWidth="10" defaultColWidth="8.83203125" defaultRowHeight="14" x14ac:dyDescent="0"/>
  <cols>
    <col min="2" max="2" width="5.6640625" customWidth="1"/>
    <col min="3" max="3" width="19" customWidth="1"/>
  </cols>
  <sheetData>
    <row r="3" spans="1:16">
      <c r="A3">
        <v>1</v>
      </c>
      <c r="B3" s="39">
        <v>10</v>
      </c>
      <c r="C3" s="24" t="s">
        <v>46</v>
      </c>
      <c r="D3" s="1">
        <v>3</v>
      </c>
      <c r="E3" s="1">
        <v>3</v>
      </c>
      <c r="F3" s="1">
        <v>3</v>
      </c>
      <c r="G3" s="6">
        <v>3</v>
      </c>
      <c r="H3" s="6">
        <v>3</v>
      </c>
      <c r="I3" s="6">
        <v>3</v>
      </c>
      <c r="J3" s="6">
        <v>3</v>
      </c>
      <c r="K3" s="32">
        <v>3</v>
      </c>
      <c r="L3" s="1">
        <f t="shared" ref="L3:L34" si="0">SUM(D3:K3)</f>
        <v>24</v>
      </c>
      <c r="M3" s="1">
        <f t="shared" ref="M3:M13" si="1">L3^2</f>
        <v>576</v>
      </c>
      <c r="N3" s="33"/>
      <c r="P3">
        <v>24</v>
      </c>
    </row>
    <row r="4" spans="1:16">
      <c r="A4">
        <v>2</v>
      </c>
      <c r="B4" s="39">
        <v>2</v>
      </c>
      <c r="C4" s="24" t="s">
        <v>38</v>
      </c>
      <c r="D4">
        <v>3</v>
      </c>
      <c r="E4">
        <v>3</v>
      </c>
      <c r="F4">
        <v>3</v>
      </c>
      <c r="G4" s="10">
        <v>3</v>
      </c>
      <c r="H4" s="10">
        <v>3</v>
      </c>
      <c r="I4" s="10">
        <v>3</v>
      </c>
      <c r="J4" s="10">
        <v>3</v>
      </c>
      <c r="K4" s="10">
        <v>1</v>
      </c>
      <c r="L4" s="1">
        <f t="shared" si="0"/>
        <v>22</v>
      </c>
      <c r="M4" s="1">
        <f t="shared" si="1"/>
        <v>484</v>
      </c>
      <c r="N4" s="10"/>
      <c r="P4">
        <v>22</v>
      </c>
    </row>
    <row r="5" spans="1:16">
      <c r="A5">
        <v>3</v>
      </c>
      <c r="B5" s="39">
        <v>12</v>
      </c>
      <c r="C5" s="24" t="s">
        <v>71</v>
      </c>
      <c r="D5" s="1">
        <v>3</v>
      </c>
      <c r="E5" s="1">
        <v>3</v>
      </c>
      <c r="F5" s="1">
        <v>3</v>
      </c>
      <c r="G5" s="6">
        <v>3</v>
      </c>
      <c r="H5" s="6">
        <v>3</v>
      </c>
      <c r="I5" s="6">
        <v>3</v>
      </c>
      <c r="J5" s="6">
        <v>3</v>
      </c>
      <c r="K5" s="32">
        <v>1</v>
      </c>
      <c r="L5" s="1">
        <f t="shared" si="0"/>
        <v>22</v>
      </c>
      <c r="M5" s="1">
        <f t="shared" si="1"/>
        <v>484</v>
      </c>
      <c r="N5" s="33"/>
      <c r="P5">
        <v>22</v>
      </c>
    </row>
    <row r="6" spans="1:16">
      <c r="A6">
        <v>4</v>
      </c>
      <c r="B6" s="39">
        <v>18</v>
      </c>
      <c r="C6" s="1" t="s">
        <v>54</v>
      </c>
      <c r="D6" s="1">
        <v>3</v>
      </c>
      <c r="E6" s="1">
        <v>3</v>
      </c>
      <c r="F6" s="1">
        <v>3</v>
      </c>
      <c r="G6" s="6">
        <v>3</v>
      </c>
      <c r="H6" s="6">
        <v>3</v>
      </c>
      <c r="I6" s="6">
        <v>3</v>
      </c>
      <c r="J6" s="6">
        <v>3</v>
      </c>
      <c r="K6" s="32">
        <v>1</v>
      </c>
      <c r="L6" s="1">
        <f t="shared" si="0"/>
        <v>22</v>
      </c>
      <c r="M6" s="1">
        <f t="shared" si="1"/>
        <v>484</v>
      </c>
      <c r="N6" s="33"/>
      <c r="P6">
        <v>22</v>
      </c>
    </row>
    <row r="7" spans="1:16">
      <c r="A7">
        <v>5</v>
      </c>
      <c r="B7" s="39">
        <v>21</v>
      </c>
      <c r="C7" s="1" t="s">
        <v>57</v>
      </c>
      <c r="D7" s="1">
        <v>3</v>
      </c>
      <c r="E7" s="1">
        <v>2</v>
      </c>
      <c r="F7" s="1">
        <v>3</v>
      </c>
      <c r="G7" s="6">
        <v>3</v>
      </c>
      <c r="H7" s="6">
        <v>3</v>
      </c>
      <c r="I7" s="6">
        <v>1</v>
      </c>
      <c r="J7" s="6">
        <v>3</v>
      </c>
      <c r="K7" s="32">
        <v>3</v>
      </c>
      <c r="L7" s="1">
        <f t="shared" si="0"/>
        <v>21</v>
      </c>
      <c r="M7" s="1">
        <f t="shared" si="1"/>
        <v>441</v>
      </c>
      <c r="N7" s="33"/>
      <c r="P7">
        <v>21</v>
      </c>
    </row>
    <row r="8" spans="1:16">
      <c r="A8">
        <v>6</v>
      </c>
      <c r="B8" s="39">
        <v>6</v>
      </c>
      <c r="C8" s="1" t="s">
        <v>42</v>
      </c>
      <c r="D8" s="1">
        <v>3</v>
      </c>
      <c r="E8" s="1">
        <v>3</v>
      </c>
      <c r="F8" s="1">
        <v>3</v>
      </c>
      <c r="G8" s="6">
        <v>3</v>
      </c>
      <c r="H8" s="6">
        <v>1</v>
      </c>
      <c r="I8" s="6">
        <v>3</v>
      </c>
      <c r="J8" s="6">
        <v>3</v>
      </c>
      <c r="K8" s="32">
        <v>1</v>
      </c>
      <c r="L8" s="1">
        <f t="shared" si="0"/>
        <v>20</v>
      </c>
      <c r="M8" s="1">
        <f t="shared" si="1"/>
        <v>400</v>
      </c>
      <c r="N8" s="53"/>
      <c r="P8">
        <v>20</v>
      </c>
    </row>
    <row r="9" spans="1:16">
      <c r="A9">
        <v>7</v>
      </c>
      <c r="B9" s="39">
        <v>22</v>
      </c>
      <c r="C9" s="1" t="s">
        <v>58</v>
      </c>
      <c r="D9" s="1">
        <v>3</v>
      </c>
      <c r="E9" s="1">
        <v>3</v>
      </c>
      <c r="F9" s="1">
        <v>3</v>
      </c>
      <c r="G9" s="6">
        <v>3</v>
      </c>
      <c r="H9" s="6">
        <v>1</v>
      </c>
      <c r="I9" s="6">
        <v>3</v>
      </c>
      <c r="J9" s="6">
        <v>3</v>
      </c>
      <c r="K9" s="32">
        <v>1</v>
      </c>
      <c r="L9" s="1">
        <f t="shared" si="0"/>
        <v>20</v>
      </c>
      <c r="M9" s="1">
        <f t="shared" si="1"/>
        <v>400</v>
      </c>
      <c r="N9" s="53"/>
      <c r="P9">
        <v>20</v>
      </c>
    </row>
    <row r="10" spans="1:16">
      <c r="A10">
        <v>8</v>
      </c>
      <c r="B10" s="39">
        <v>4</v>
      </c>
      <c r="C10" s="24" t="s">
        <v>40</v>
      </c>
      <c r="D10" s="1">
        <v>3</v>
      </c>
      <c r="E10" s="1">
        <v>3</v>
      </c>
      <c r="F10" s="1">
        <v>3</v>
      </c>
      <c r="G10" s="6">
        <v>3</v>
      </c>
      <c r="H10" s="6">
        <v>1</v>
      </c>
      <c r="I10" s="6">
        <v>2</v>
      </c>
      <c r="J10" s="6">
        <v>3</v>
      </c>
      <c r="K10" s="32">
        <v>1</v>
      </c>
      <c r="L10" s="1">
        <f t="shared" si="0"/>
        <v>19</v>
      </c>
      <c r="M10" s="1">
        <f t="shared" si="1"/>
        <v>361</v>
      </c>
      <c r="N10" s="53"/>
      <c r="P10">
        <v>19</v>
      </c>
    </row>
    <row r="11" spans="1:16">
      <c r="A11">
        <v>9</v>
      </c>
      <c r="B11" s="39">
        <v>26</v>
      </c>
      <c r="C11" s="1" t="s">
        <v>61</v>
      </c>
      <c r="D11" s="1">
        <v>3</v>
      </c>
      <c r="E11" s="1">
        <v>3</v>
      </c>
      <c r="F11" s="1">
        <v>3</v>
      </c>
      <c r="G11" s="6">
        <v>3</v>
      </c>
      <c r="H11" s="6">
        <v>2</v>
      </c>
      <c r="I11" s="6">
        <v>2</v>
      </c>
      <c r="J11" s="6">
        <v>3</v>
      </c>
      <c r="K11" s="32">
        <v>0</v>
      </c>
      <c r="L11" s="1">
        <f t="shared" si="0"/>
        <v>19</v>
      </c>
      <c r="M11" s="1">
        <f t="shared" si="1"/>
        <v>361</v>
      </c>
      <c r="N11" s="53"/>
      <c r="P11">
        <v>19</v>
      </c>
    </row>
    <row r="12" spans="1:16">
      <c r="A12">
        <v>10</v>
      </c>
      <c r="B12" s="39">
        <v>16</v>
      </c>
      <c r="C12" s="1" t="s">
        <v>72</v>
      </c>
      <c r="D12" s="1">
        <v>3</v>
      </c>
      <c r="E12" s="1">
        <v>2</v>
      </c>
      <c r="F12" s="1">
        <v>2</v>
      </c>
      <c r="G12" s="6">
        <v>2</v>
      </c>
      <c r="H12" s="6">
        <v>3</v>
      </c>
      <c r="I12" s="6">
        <v>3</v>
      </c>
      <c r="J12" s="6">
        <v>3</v>
      </c>
      <c r="K12" s="36">
        <v>0</v>
      </c>
      <c r="L12" s="1">
        <f t="shared" si="0"/>
        <v>18</v>
      </c>
      <c r="M12" s="1">
        <f t="shared" si="1"/>
        <v>324</v>
      </c>
      <c r="N12" s="53"/>
      <c r="P12">
        <v>18</v>
      </c>
    </row>
    <row r="13" spans="1:16">
      <c r="A13">
        <v>11</v>
      </c>
      <c r="B13" s="39">
        <v>8</v>
      </c>
      <c r="C13" s="1" t="s">
        <v>44</v>
      </c>
      <c r="D13" s="1">
        <v>3</v>
      </c>
      <c r="E13" s="1">
        <v>3</v>
      </c>
      <c r="F13" s="1">
        <v>3</v>
      </c>
      <c r="G13" s="6">
        <v>3</v>
      </c>
      <c r="H13" s="6">
        <v>1</v>
      </c>
      <c r="I13" s="6">
        <v>0</v>
      </c>
      <c r="J13" s="6">
        <v>3</v>
      </c>
      <c r="K13" s="32">
        <v>1</v>
      </c>
      <c r="L13" s="1">
        <f t="shared" si="0"/>
        <v>17</v>
      </c>
      <c r="M13" s="1">
        <f t="shared" si="1"/>
        <v>289</v>
      </c>
      <c r="N13" s="53"/>
      <c r="P13">
        <v>17</v>
      </c>
    </row>
    <row r="14" spans="1:16">
      <c r="A14">
        <v>12</v>
      </c>
      <c r="B14" s="39">
        <v>1</v>
      </c>
      <c r="C14" s="1" t="s">
        <v>37</v>
      </c>
      <c r="D14" s="1">
        <v>3</v>
      </c>
      <c r="E14" s="1">
        <v>0</v>
      </c>
      <c r="F14" s="1">
        <v>3</v>
      </c>
      <c r="G14" s="6">
        <v>3</v>
      </c>
      <c r="H14" s="6">
        <v>1</v>
      </c>
      <c r="I14" s="6">
        <v>1</v>
      </c>
      <c r="J14" s="6">
        <v>3</v>
      </c>
      <c r="K14" s="32">
        <v>2</v>
      </c>
      <c r="L14" s="1">
        <f t="shared" si="0"/>
        <v>16</v>
      </c>
      <c r="M14" s="1">
        <f>L14^2</f>
        <v>256</v>
      </c>
      <c r="N14" s="53"/>
      <c r="P14">
        <v>16</v>
      </c>
    </row>
    <row r="15" spans="1:16">
      <c r="A15">
        <v>13</v>
      </c>
      <c r="B15" s="39">
        <v>11</v>
      </c>
      <c r="C15" s="1" t="s">
        <v>47</v>
      </c>
      <c r="D15" s="1">
        <v>3</v>
      </c>
      <c r="E15" s="1">
        <v>3</v>
      </c>
      <c r="F15" s="1">
        <v>3</v>
      </c>
      <c r="G15" s="6">
        <v>3</v>
      </c>
      <c r="H15" s="6">
        <v>0</v>
      </c>
      <c r="I15" s="6">
        <v>0</v>
      </c>
      <c r="J15" s="6">
        <v>3</v>
      </c>
      <c r="K15" s="32">
        <v>1</v>
      </c>
      <c r="L15" s="1">
        <f t="shared" si="0"/>
        <v>16</v>
      </c>
      <c r="M15" s="1">
        <f t="shared" ref="M15:M62" si="2">L15^2</f>
        <v>256</v>
      </c>
      <c r="N15" s="53"/>
      <c r="P15">
        <v>16</v>
      </c>
    </row>
    <row r="16" spans="1:16">
      <c r="A16">
        <v>14</v>
      </c>
      <c r="B16" s="39">
        <v>23</v>
      </c>
      <c r="C16" s="1" t="s">
        <v>59</v>
      </c>
      <c r="D16" s="1">
        <v>2</v>
      </c>
      <c r="E16" s="1">
        <v>0</v>
      </c>
      <c r="F16" s="1">
        <v>3</v>
      </c>
      <c r="G16" s="6">
        <v>3</v>
      </c>
      <c r="H16" s="6">
        <v>1</v>
      </c>
      <c r="I16" s="6">
        <v>1</v>
      </c>
      <c r="J16" s="6">
        <v>3</v>
      </c>
      <c r="K16" s="32">
        <v>3</v>
      </c>
      <c r="L16" s="1">
        <f t="shared" si="0"/>
        <v>16</v>
      </c>
      <c r="M16" s="1">
        <f t="shared" si="2"/>
        <v>256</v>
      </c>
      <c r="N16" s="53"/>
      <c r="P16">
        <v>16</v>
      </c>
    </row>
    <row r="17" spans="1:16">
      <c r="A17">
        <v>15</v>
      </c>
      <c r="B17" s="39">
        <v>19</v>
      </c>
      <c r="C17" s="1" t="s">
        <v>55</v>
      </c>
      <c r="D17" s="1">
        <v>3</v>
      </c>
      <c r="E17" s="1">
        <v>3</v>
      </c>
      <c r="F17" s="1">
        <v>3</v>
      </c>
      <c r="G17" s="6">
        <v>3</v>
      </c>
      <c r="H17" s="6">
        <v>0</v>
      </c>
      <c r="I17" s="6">
        <v>0</v>
      </c>
      <c r="J17" s="6">
        <v>2</v>
      </c>
      <c r="K17" s="32">
        <v>1</v>
      </c>
      <c r="L17" s="1">
        <f t="shared" si="0"/>
        <v>15</v>
      </c>
      <c r="M17" s="1">
        <f t="shared" si="2"/>
        <v>225</v>
      </c>
      <c r="N17" s="53"/>
      <c r="P17">
        <v>15</v>
      </c>
    </row>
    <row r="18" spans="1:16">
      <c r="A18">
        <v>16</v>
      </c>
      <c r="B18" s="39">
        <v>30</v>
      </c>
      <c r="C18" s="1" t="s">
        <v>65</v>
      </c>
      <c r="D18" s="1">
        <v>2</v>
      </c>
      <c r="E18" s="1">
        <v>3</v>
      </c>
      <c r="F18" s="1">
        <v>3</v>
      </c>
      <c r="G18" s="6">
        <v>3</v>
      </c>
      <c r="H18" s="6">
        <v>0</v>
      </c>
      <c r="I18" s="6">
        <v>0</v>
      </c>
      <c r="J18" s="6">
        <v>1</v>
      </c>
      <c r="K18" s="32">
        <v>3</v>
      </c>
      <c r="L18" s="1">
        <f t="shared" si="0"/>
        <v>15</v>
      </c>
      <c r="M18" s="1">
        <f t="shared" si="2"/>
        <v>225</v>
      </c>
      <c r="N18" s="53"/>
      <c r="P18">
        <v>15</v>
      </c>
    </row>
    <row r="19" spans="1:16">
      <c r="A19">
        <v>17</v>
      </c>
      <c r="B19" s="39">
        <v>43</v>
      </c>
      <c r="C19" s="1" t="s">
        <v>109</v>
      </c>
      <c r="D19" s="1">
        <v>3</v>
      </c>
      <c r="E19" s="1">
        <v>2</v>
      </c>
      <c r="F19" s="1">
        <v>2</v>
      </c>
      <c r="G19" s="6">
        <v>2</v>
      </c>
      <c r="H19" s="6">
        <v>0</v>
      </c>
      <c r="I19" s="6">
        <v>0</v>
      </c>
      <c r="J19" s="6">
        <v>3</v>
      </c>
      <c r="K19" s="32">
        <v>3</v>
      </c>
      <c r="L19" s="1">
        <f t="shared" si="0"/>
        <v>15</v>
      </c>
      <c r="M19" s="1">
        <f t="shared" si="2"/>
        <v>225</v>
      </c>
      <c r="N19" s="53"/>
      <c r="P19">
        <v>15</v>
      </c>
    </row>
    <row r="20" spans="1:16">
      <c r="A20">
        <v>18</v>
      </c>
      <c r="B20" s="39">
        <v>52</v>
      </c>
      <c r="C20" s="1" t="s">
        <v>118</v>
      </c>
      <c r="D20" s="1">
        <v>3</v>
      </c>
      <c r="E20" s="1">
        <v>2</v>
      </c>
      <c r="F20" s="1">
        <v>1</v>
      </c>
      <c r="G20" s="6">
        <v>1</v>
      </c>
      <c r="H20" s="6">
        <v>1</v>
      </c>
      <c r="I20" s="6">
        <v>1</v>
      </c>
      <c r="J20" s="6">
        <v>3</v>
      </c>
      <c r="K20" s="32">
        <v>3</v>
      </c>
      <c r="L20" s="1">
        <f t="shared" si="0"/>
        <v>15</v>
      </c>
      <c r="M20" s="1">
        <f t="shared" si="2"/>
        <v>225</v>
      </c>
      <c r="N20" s="53"/>
      <c r="P20">
        <v>15</v>
      </c>
    </row>
    <row r="21" spans="1:16">
      <c r="A21">
        <v>19</v>
      </c>
      <c r="B21" s="39">
        <v>7</v>
      </c>
      <c r="C21" s="1" t="s">
        <v>43</v>
      </c>
      <c r="D21" s="1">
        <v>3</v>
      </c>
      <c r="E21" s="1">
        <v>2</v>
      </c>
      <c r="F21" s="1">
        <v>3</v>
      </c>
      <c r="G21" s="6">
        <v>3</v>
      </c>
      <c r="H21" s="6">
        <v>0</v>
      </c>
      <c r="I21" s="6">
        <v>0</v>
      </c>
      <c r="J21" s="6">
        <v>3</v>
      </c>
      <c r="K21" s="32">
        <v>0</v>
      </c>
      <c r="L21" s="1">
        <f t="shared" si="0"/>
        <v>14</v>
      </c>
      <c r="M21" s="1">
        <f t="shared" si="2"/>
        <v>196</v>
      </c>
      <c r="N21" s="53"/>
      <c r="P21">
        <v>14</v>
      </c>
    </row>
    <row r="22" spans="1:16">
      <c r="A22">
        <v>20</v>
      </c>
      <c r="B22" s="39">
        <v>34</v>
      </c>
      <c r="C22" s="1" t="s">
        <v>100</v>
      </c>
      <c r="D22" s="1">
        <v>3</v>
      </c>
      <c r="E22" s="1">
        <v>2</v>
      </c>
      <c r="F22" s="1">
        <v>1</v>
      </c>
      <c r="G22" s="6">
        <v>1</v>
      </c>
      <c r="H22" s="6">
        <v>0</v>
      </c>
      <c r="I22" s="6">
        <v>1</v>
      </c>
      <c r="J22" s="6">
        <v>3</v>
      </c>
      <c r="K22" s="32">
        <v>3</v>
      </c>
      <c r="L22" s="1">
        <f t="shared" si="0"/>
        <v>14</v>
      </c>
      <c r="M22" s="1">
        <f t="shared" si="2"/>
        <v>196</v>
      </c>
      <c r="N22" s="53"/>
      <c r="P22">
        <v>14</v>
      </c>
    </row>
    <row r="23" spans="1:16">
      <c r="A23" s="44">
        <v>21</v>
      </c>
      <c r="B23" s="45">
        <v>36</v>
      </c>
      <c r="C23" s="46" t="s">
        <v>102</v>
      </c>
      <c r="D23" s="46">
        <v>3</v>
      </c>
      <c r="E23" s="46">
        <v>2</v>
      </c>
      <c r="F23" s="46">
        <v>1</v>
      </c>
      <c r="G23" s="46">
        <v>1</v>
      </c>
      <c r="H23" s="46">
        <v>0</v>
      </c>
      <c r="I23" s="46">
        <v>1</v>
      </c>
      <c r="J23" s="46">
        <v>3</v>
      </c>
      <c r="K23" s="47">
        <v>3</v>
      </c>
      <c r="L23" s="46">
        <f t="shared" si="0"/>
        <v>14</v>
      </c>
      <c r="M23" s="46">
        <f t="shared" si="2"/>
        <v>196</v>
      </c>
      <c r="N23" s="53"/>
      <c r="P23">
        <v>14</v>
      </c>
    </row>
    <row r="24" spans="1:16">
      <c r="A24" s="44">
        <v>22</v>
      </c>
      <c r="B24" s="45">
        <v>41</v>
      </c>
      <c r="C24" s="46" t="s">
        <v>107</v>
      </c>
      <c r="D24" s="46">
        <v>3</v>
      </c>
      <c r="E24" s="46">
        <v>2</v>
      </c>
      <c r="F24" s="46">
        <v>1</v>
      </c>
      <c r="G24" s="46">
        <v>1</v>
      </c>
      <c r="H24" s="46">
        <v>0</v>
      </c>
      <c r="I24" s="46">
        <v>1</v>
      </c>
      <c r="J24" s="46">
        <v>3</v>
      </c>
      <c r="K24" s="47">
        <v>3</v>
      </c>
      <c r="L24" s="46">
        <f t="shared" si="0"/>
        <v>14</v>
      </c>
      <c r="M24" s="46">
        <f t="shared" si="2"/>
        <v>196</v>
      </c>
      <c r="N24" s="53"/>
      <c r="P24">
        <v>14</v>
      </c>
    </row>
    <row r="25" spans="1:16">
      <c r="A25" s="44">
        <v>23</v>
      </c>
      <c r="B25" s="45">
        <v>47</v>
      </c>
      <c r="C25" s="46" t="s">
        <v>113</v>
      </c>
      <c r="D25" s="46">
        <v>3</v>
      </c>
      <c r="E25" s="46">
        <v>2</v>
      </c>
      <c r="F25" s="46">
        <v>1</v>
      </c>
      <c r="G25" s="46">
        <v>1</v>
      </c>
      <c r="H25" s="46">
        <v>1</v>
      </c>
      <c r="I25" s="46">
        <v>0</v>
      </c>
      <c r="J25" s="46">
        <v>3</v>
      </c>
      <c r="K25" s="47">
        <v>3</v>
      </c>
      <c r="L25" s="46">
        <f t="shared" si="0"/>
        <v>14</v>
      </c>
      <c r="M25" s="46">
        <f t="shared" si="2"/>
        <v>196</v>
      </c>
      <c r="N25" s="53"/>
      <c r="P25">
        <v>14</v>
      </c>
    </row>
    <row r="26" spans="1:16">
      <c r="A26" s="44">
        <v>24</v>
      </c>
      <c r="B26" s="45">
        <v>51</v>
      </c>
      <c r="C26" s="46" t="s">
        <v>117</v>
      </c>
      <c r="D26" s="46">
        <v>3</v>
      </c>
      <c r="E26" s="46">
        <v>2</v>
      </c>
      <c r="F26" s="46">
        <v>1</v>
      </c>
      <c r="G26" s="46">
        <v>1</v>
      </c>
      <c r="H26" s="46">
        <v>0</v>
      </c>
      <c r="I26" s="46">
        <v>1</v>
      </c>
      <c r="J26" s="46">
        <v>3</v>
      </c>
      <c r="K26" s="47">
        <v>3</v>
      </c>
      <c r="L26" s="46">
        <f t="shared" si="0"/>
        <v>14</v>
      </c>
      <c r="M26" s="46">
        <f t="shared" si="2"/>
        <v>196</v>
      </c>
      <c r="N26" s="53"/>
      <c r="P26">
        <v>14</v>
      </c>
    </row>
    <row r="27" spans="1:16">
      <c r="A27" s="44">
        <v>25</v>
      </c>
      <c r="B27" s="45">
        <v>57</v>
      </c>
      <c r="C27" s="46" t="s">
        <v>122</v>
      </c>
      <c r="D27" s="46">
        <v>3</v>
      </c>
      <c r="E27" s="46">
        <v>2</v>
      </c>
      <c r="F27" s="46">
        <v>2</v>
      </c>
      <c r="G27" s="46">
        <v>2</v>
      </c>
      <c r="H27" s="46">
        <v>0</v>
      </c>
      <c r="I27" s="46">
        <v>0</v>
      </c>
      <c r="J27" s="46">
        <v>3</v>
      </c>
      <c r="K27" s="47">
        <v>2</v>
      </c>
      <c r="L27" s="46">
        <f t="shared" si="0"/>
        <v>14</v>
      </c>
      <c r="M27" s="46">
        <f t="shared" si="2"/>
        <v>196</v>
      </c>
      <c r="N27" s="53"/>
      <c r="P27">
        <v>14</v>
      </c>
    </row>
    <row r="28" spans="1:16">
      <c r="A28" s="44">
        <v>26</v>
      </c>
      <c r="B28" s="45">
        <v>59</v>
      </c>
      <c r="C28" s="46" t="s">
        <v>125</v>
      </c>
      <c r="D28" s="46">
        <v>3</v>
      </c>
      <c r="E28" s="46">
        <v>2</v>
      </c>
      <c r="F28" s="46">
        <v>1</v>
      </c>
      <c r="G28" s="46">
        <v>1</v>
      </c>
      <c r="H28" s="46">
        <v>0</v>
      </c>
      <c r="I28" s="46">
        <v>1</v>
      </c>
      <c r="J28" s="46">
        <v>3</v>
      </c>
      <c r="K28" s="47">
        <v>3</v>
      </c>
      <c r="L28" s="46">
        <f t="shared" si="0"/>
        <v>14</v>
      </c>
      <c r="M28" s="46">
        <f t="shared" si="2"/>
        <v>196</v>
      </c>
      <c r="P28">
        <v>14</v>
      </c>
    </row>
    <row r="29" spans="1:16">
      <c r="A29" s="44">
        <v>27</v>
      </c>
      <c r="B29" s="45">
        <v>24</v>
      </c>
      <c r="C29" s="52" t="s">
        <v>60</v>
      </c>
      <c r="D29" s="46">
        <v>3</v>
      </c>
      <c r="E29" s="46">
        <v>2</v>
      </c>
      <c r="F29" s="46">
        <v>2</v>
      </c>
      <c r="G29" s="46">
        <v>2</v>
      </c>
      <c r="H29" s="46">
        <v>0</v>
      </c>
      <c r="I29" s="46">
        <v>1</v>
      </c>
      <c r="J29" s="46">
        <v>3</v>
      </c>
      <c r="K29" s="47">
        <v>0</v>
      </c>
      <c r="L29" s="46">
        <f t="shared" si="0"/>
        <v>13</v>
      </c>
      <c r="M29" s="46">
        <f t="shared" si="2"/>
        <v>169</v>
      </c>
      <c r="P29">
        <v>13</v>
      </c>
    </row>
    <row r="30" spans="1:16">
      <c r="A30" s="44">
        <v>28</v>
      </c>
      <c r="B30" s="45">
        <v>32</v>
      </c>
      <c r="C30" s="52" t="s">
        <v>67</v>
      </c>
      <c r="D30" s="46">
        <v>3</v>
      </c>
      <c r="E30" s="46">
        <v>3</v>
      </c>
      <c r="F30" s="46">
        <v>2</v>
      </c>
      <c r="G30" s="46">
        <v>2</v>
      </c>
      <c r="H30" s="46">
        <v>0</v>
      </c>
      <c r="I30" s="46">
        <v>0</v>
      </c>
      <c r="J30" s="46">
        <v>3</v>
      </c>
      <c r="K30" s="47">
        <v>0</v>
      </c>
      <c r="L30" s="46">
        <f t="shared" si="0"/>
        <v>13</v>
      </c>
      <c r="M30" s="46">
        <f t="shared" si="2"/>
        <v>169</v>
      </c>
      <c r="P30">
        <v>13</v>
      </c>
    </row>
    <row r="31" spans="1:16">
      <c r="A31" s="44">
        <v>29</v>
      </c>
      <c r="B31" s="45">
        <v>40</v>
      </c>
      <c r="C31" s="46" t="s">
        <v>106</v>
      </c>
      <c r="D31" s="46">
        <v>3</v>
      </c>
      <c r="E31" s="46">
        <v>2</v>
      </c>
      <c r="F31" s="46">
        <v>1</v>
      </c>
      <c r="G31" s="46">
        <v>1</v>
      </c>
      <c r="H31" s="46">
        <v>0</v>
      </c>
      <c r="I31" s="46">
        <v>0</v>
      </c>
      <c r="J31" s="46">
        <v>3</v>
      </c>
      <c r="K31" s="47">
        <v>3</v>
      </c>
      <c r="L31" s="46">
        <f t="shared" si="0"/>
        <v>13</v>
      </c>
      <c r="M31" s="46">
        <f t="shared" si="2"/>
        <v>169</v>
      </c>
      <c r="P31">
        <v>13</v>
      </c>
    </row>
    <row r="32" spans="1:16">
      <c r="A32" s="44">
        <v>30</v>
      </c>
      <c r="B32" s="45">
        <v>42</v>
      </c>
      <c r="C32" s="46" t="s">
        <v>130</v>
      </c>
      <c r="D32" s="46">
        <v>3</v>
      </c>
      <c r="E32" s="46">
        <v>2</v>
      </c>
      <c r="F32" s="46">
        <v>1</v>
      </c>
      <c r="G32" s="46">
        <v>0</v>
      </c>
      <c r="H32" s="46">
        <v>0</v>
      </c>
      <c r="I32" s="46">
        <v>1</v>
      </c>
      <c r="J32" s="46">
        <v>3</v>
      </c>
      <c r="K32" s="47">
        <v>3</v>
      </c>
      <c r="L32" s="46">
        <f t="shared" si="0"/>
        <v>13</v>
      </c>
      <c r="M32" s="46">
        <f t="shared" si="2"/>
        <v>169</v>
      </c>
      <c r="P32">
        <v>13</v>
      </c>
    </row>
    <row r="33" spans="1:16">
      <c r="A33" s="44">
        <v>31</v>
      </c>
      <c r="B33" s="45">
        <v>56</v>
      </c>
      <c r="C33" s="46" t="s">
        <v>124</v>
      </c>
      <c r="D33" s="46">
        <v>3</v>
      </c>
      <c r="E33" s="46">
        <v>2</v>
      </c>
      <c r="F33" s="46">
        <v>1</v>
      </c>
      <c r="G33" s="46">
        <v>1</v>
      </c>
      <c r="H33" s="46">
        <v>0</v>
      </c>
      <c r="I33" s="46">
        <v>0</v>
      </c>
      <c r="J33" s="46">
        <v>3</v>
      </c>
      <c r="K33" s="47">
        <v>3</v>
      </c>
      <c r="L33" s="46">
        <f t="shared" si="0"/>
        <v>13</v>
      </c>
      <c r="M33" s="46">
        <f t="shared" si="2"/>
        <v>169</v>
      </c>
      <c r="P33">
        <v>13</v>
      </c>
    </row>
    <row r="34" spans="1:16">
      <c r="A34" s="44">
        <v>32</v>
      </c>
      <c r="B34" s="45">
        <v>17</v>
      </c>
      <c r="C34" s="46" t="s">
        <v>53</v>
      </c>
      <c r="D34" s="46">
        <v>3</v>
      </c>
      <c r="E34" s="46">
        <v>0</v>
      </c>
      <c r="F34" s="46">
        <v>3</v>
      </c>
      <c r="G34" s="46">
        <v>3</v>
      </c>
      <c r="H34" s="46">
        <v>0</v>
      </c>
      <c r="I34" s="46">
        <v>0</v>
      </c>
      <c r="J34" s="46">
        <v>3</v>
      </c>
      <c r="K34" s="47">
        <v>0</v>
      </c>
      <c r="L34" s="46">
        <f t="shared" si="0"/>
        <v>12</v>
      </c>
      <c r="M34" s="46">
        <f t="shared" si="2"/>
        <v>144</v>
      </c>
      <c r="P34">
        <v>12</v>
      </c>
    </row>
    <row r="35" spans="1:16">
      <c r="A35" s="44">
        <v>33</v>
      </c>
      <c r="B35" s="45">
        <v>20</v>
      </c>
      <c r="C35" s="52" t="s">
        <v>56</v>
      </c>
      <c r="D35" s="46">
        <v>3</v>
      </c>
      <c r="E35" s="46">
        <v>0</v>
      </c>
      <c r="F35" s="46">
        <v>3</v>
      </c>
      <c r="G35" s="46">
        <v>3</v>
      </c>
      <c r="H35" s="46">
        <v>0</v>
      </c>
      <c r="I35" s="46">
        <v>0</v>
      </c>
      <c r="J35" s="46">
        <v>3</v>
      </c>
      <c r="K35" s="47">
        <v>0</v>
      </c>
      <c r="L35" s="46">
        <f t="shared" ref="L35:L62" si="3">SUM(D35:K35)</f>
        <v>12</v>
      </c>
      <c r="M35" s="46">
        <f t="shared" si="2"/>
        <v>144</v>
      </c>
      <c r="P35">
        <v>12</v>
      </c>
    </row>
    <row r="36" spans="1:16">
      <c r="A36" s="44">
        <v>34</v>
      </c>
      <c r="B36" s="45">
        <v>38</v>
      </c>
      <c r="C36" s="46" t="s">
        <v>104</v>
      </c>
      <c r="D36" s="46">
        <v>3</v>
      </c>
      <c r="E36" s="46">
        <v>2</v>
      </c>
      <c r="F36" s="46">
        <v>2</v>
      </c>
      <c r="G36" s="46">
        <v>2</v>
      </c>
      <c r="H36" s="46">
        <v>1</v>
      </c>
      <c r="I36" s="46">
        <v>0</v>
      </c>
      <c r="J36" s="46">
        <v>2</v>
      </c>
      <c r="K36" s="47">
        <v>0</v>
      </c>
      <c r="L36" s="46">
        <f t="shared" si="3"/>
        <v>12</v>
      </c>
      <c r="M36" s="46">
        <f t="shared" si="2"/>
        <v>144</v>
      </c>
      <c r="P36">
        <v>12</v>
      </c>
    </row>
    <row r="37" spans="1:16">
      <c r="A37" s="44">
        <v>35</v>
      </c>
      <c r="B37" s="45">
        <v>39</v>
      </c>
      <c r="C37" s="46" t="s">
        <v>105</v>
      </c>
      <c r="D37" s="46">
        <v>3</v>
      </c>
      <c r="E37" s="46">
        <v>2</v>
      </c>
      <c r="F37" s="46">
        <v>1</v>
      </c>
      <c r="G37" s="46">
        <v>1</v>
      </c>
      <c r="H37" s="46">
        <v>1</v>
      </c>
      <c r="I37" s="46">
        <v>1</v>
      </c>
      <c r="J37" s="46">
        <v>3</v>
      </c>
      <c r="K37" s="47">
        <v>0</v>
      </c>
      <c r="L37" s="46">
        <f t="shared" si="3"/>
        <v>12</v>
      </c>
      <c r="M37" s="46">
        <f t="shared" si="2"/>
        <v>144</v>
      </c>
      <c r="P37">
        <v>12</v>
      </c>
    </row>
    <row r="38" spans="1:16">
      <c r="A38" s="44">
        <v>36</v>
      </c>
      <c r="B38" s="45">
        <v>44</v>
      </c>
      <c r="C38" s="46" t="s">
        <v>110</v>
      </c>
      <c r="D38" s="46">
        <v>3</v>
      </c>
      <c r="E38" s="46">
        <v>2</v>
      </c>
      <c r="F38" s="46">
        <v>1</v>
      </c>
      <c r="G38" s="46">
        <v>1</v>
      </c>
      <c r="H38" s="46">
        <v>0</v>
      </c>
      <c r="I38" s="46">
        <v>1</v>
      </c>
      <c r="J38" s="46">
        <v>3</v>
      </c>
      <c r="K38" s="47">
        <v>1</v>
      </c>
      <c r="L38" s="46">
        <f t="shared" si="3"/>
        <v>12</v>
      </c>
      <c r="M38" s="46">
        <f t="shared" si="2"/>
        <v>144</v>
      </c>
      <c r="P38">
        <v>12</v>
      </c>
    </row>
    <row r="39" spans="1:16">
      <c r="A39" s="44">
        <v>37</v>
      </c>
      <c r="B39" s="45">
        <v>49</v>
      </c>
      <c r="C39" s="46" t="s">
        <v>115</v>
      </c>
      <c r="D39" s="46">
        <v>3</v>
      </c>
      <c r="E39" s="46">
        <v>2</v>
      </c>
      <c r="F39" s="46">
        <v>1</v>
      </c>
      <c r="G39" s="46">
        <v>1</v>
      </c>
      <c r="H39" s="46">
        <v>0</v>
      </c>
      <c r="I39" s="46">
        <v>1</v>
      </c>
      <c r="J39" s="46">
        <v>3</v>
      </c>
      <c r="K39" s="47">
        <v>1</v>
      </c>
      <c r="L39" s="46">
        <f t="shared" si="3"/>
        <v>12</v>
      </c>
      <c r="M39" s="46">
        <f t="shared" si="2"/>
        <v>144</v>
      </c>
      <c r="P39">
        <v>12</v>
      </c>
    </row>
    <row r="40" spans="1:16">
      <c r="A40" s="44">
        <v>38</v>
      </c>
      <c r="B40" s="45">
        <v>9</v>
      </c>
      <c r="C40" s="52" t="s">
        <v>45</v>
      </c>
      <c r="D40" s="46">
        <v>3</v>
      </c>
      <c r="E40" s="46">
        <v>0</v>
      </c>
      <c r="F40" s="46">
        <v>3</v>
      </c>
      <c r="G40" s="46">
        <v>3</v>
      </c>
      <c r="H40" s="46">
        <v>0</v>
      </c>
      <c r="I40" s="46">
        <v>0</v>
      </c>
      <c r="J40" s="46">
        <v>2</v>
      </c>
      <c r="K40" s="47">
        <v>0</v>
      </c>
      <c r="L40" s="46">
        <f t="shared" si="3"/>
        <v>11</v>
      </c>
      <c r="M40" s="46">
        <f t="shared" si="2"/>
        <v>121</v>
      </c>
      <c r="P40">
        <v>11</v>
      </c>
    </row>
    <row r="41" spans="1:16">
      <c r="A41" s="44">
        <v>39</v>
      </c>
      <c r="B41" s="45">
        <v>28</v>
      </c>
      <c r="C41" s="46" t="s">
        <v>63</v>
      </c>
      <c r="D41" s="46">
        <v>3</v>
      </c>
      <c r="E41" s="46">
        <v>3</v>
      </c>
      <c r="F41" s="46">
        <v>1</v>
      </c>
      <c r="G41" s="46">
        <v>1</v>
      </c>
      <c r="H41" s="46">
        <v>0</v>
      </c>
      <c r="I41" s="46">
        <v>1</v>
      </c>
      <c r="J41" s="46">
        <v>2</v>
      </c>
      <c r="K41" s="47">
        <v>0</v>
      </c>
      <c r="L41" s="46">
        <f t="shared" si="3"/>
        <v>11</v>
      </c>
      <c r="M41" s="46">
        <f t="shared" si="2"/>
        <v>121</v>
      </c>
      <c r="P41">
        <v>11</v>
      </c>
    </row>
    <row r="42" spans="1:16">
      <c r="A42" s="44">
        <v>40</v>
      </c>
      <c r="B42" s="45">
        <v>48</v>
      </c>
      <c r="C42" s="46" t="s">
        <v>114</v>
      </c>
      <c r="D42" s="46">
        <v>3</v>
      </c>
      <c r="E42" s="46">
        <v>2</v>
      </c>
      <c r="F42" s="46">
        <v>1</v>
      </c>
      <c r="G42" s="46">
        <v>0</v>
      </c>
      <c r="H42" s="46">
        <v>1</v>
      </c>
      <c r="I42" s="46">
        <v>0</v>
      </c>
      <c r="J42" s="46">
        <v>3</v>
      </c>
      <c r="K42" s="47">
        <v>1</v>
      </c>
      <c r="L42" s="46">
        <f t="shared" si="3"/>
        <v>11</v>
      </c>
      <c r="M42" s="46">
        <f t="shared" si="2"/>
        <v>121</v>
      </c>
      <c r="P42">
        <v>11</v>
      </c>
    </row>
    <row r="43" spans="1:16">
      <c r="A43">
        <v>41</v>
      </c>
      <c r="B43" s="39">
        <v>54</v>
      </c>
      <c r="C43" s="1" t="s">
        <v>120</v>
      </c>
      <c r="D43" s="1">
        <v>3</v>
      </c>
      <c r="E43" s="1">
        <v>2</v>
      </c>
      <c r="F43" s="1">
        <v>1</v>
      </c>
      <c r="G43" s="6">
        <v>1</v>
      </c>
      <c r="H43" s="6">
        <v>0</v>
      </c>
      <c r="I43" s="6">
        <v>1</v>
      </c>
      <c r="J43" s="6">
        <v>3</v>
      </c>
      <c r="K43" s="32">
        <v>0</v>
      </c>
      <c r="L43" s="1">
        <f t="shared" si="3"/>
        <v>11</v>
      </c>
      <c r="M43" s="32">
        <f t="shared" si="2"/>
        <v>121</v>
      </c>
      <c r="N43" s="53"/>
      <c r="P43">
        <v>11</v>
      </c>
    </row>
    <row r="44" spans="1:16">
      <c r="A44">
        <v>42</v>
      </c>
      <c r="B44" s="39">
        <v>35</v>
      </c>
      <c r="C44" s="1" t="s">
        <v>101</v>
      </c>
      <c r="D44" s="1">
        <v>3</v>
      </c>
      <c r="E44" s="1">
        <v>0</v>
      </c>
      <c r="F44" s="1">
        <v>1</v>
      </c>
      <c r="G44" s="6">
        <v>1</v>
      </c>
      <c r="H44" s="6">
        <v>1</v>
      </c>
      <c r="I44" s="6">
        <v>1</v>
      </c>
      <c r="J44" s="6">
        <v>3</v>
      </c>
      <c r="K44" s="32">
        <v>0</v>
      </c>
      <c r="L44" s="1">
        <f t="shared" si="3"/>
        <v>10</v>
      </c>
      <c r="M44" s="32">
        <f t="shared" si="2"/>
        <v>100</v>
      </c>
      <c r="N44" s="53"/>
      <c r="P44">
        <v>10</v>
      </c>
    </row>
    <row r="45" spans="1:16">
      <c r="A45">
        <v>43</v>
      </c>
      <c r="B45" s="39">
        <v>45</v>
      </c>
      <c r="C45" s="1" t="s">
        <v>111</v>
      </c>
      <c r="D45" s="1">
        <v>3</v>
      </c>
      <c r="E45" s="1">
        <v>0</v>
      </c>
      <c r="F45" s="1">
        <v>1</v>
      </c>
      <c r="G45" s="6">
        <v>1</v>
      </c>
      <c r="H45" s="6">
        <v>0</v>
      </c>
      <c r="I45" s="6">
        <v>1</v>
      </c>
      <c r="J45" s="6">
        <v>2</v>
      </c>
      <c r="K45" s="32">
        <v>2</v>
      </c>
      <c r="L45" s="1">
        <f t="shared" si="3"/>
        <v>10</v>
      </c>
      <c r="M45" s="32">
        <f t="shared" si="2"/>
        <v>100</v>
      </c>
      <c r="N45" s="53"/>
      <c r="P45">
        <v>10</v>
      </c>
    </row>
    <row r="46" spans="1:16">
      <c r="A46">
        <v>44</v>
      </c>
      <c r="B46" s="39">
        <v>50</v>
      </c>
      <c r="C46" s="1" t="s">
        <v>116</v>
      </c>
      <c r="D46" s="1">
        <v>3</v>
      </c>
      <c r="E46" s="1">
        <v>2</v>
      </c>
      <c r="F46" s="1">
        <v>1</v>
      </c>
      <c r="G46" s="6">
        <v>1</v>
      </c>
      <c r="H46" s="6">
        <v>0</v>
      </c>
      <c r="I46" s="6">
        <v>0</v>
      </c>
      <c r="J46" s="6">
        <v>3</v>
      </c>
      <c r="K46" s="32">
        <v>0</v>
      </c>
      <c r="L46" s="1">
        <f t="shared" si="3"/>
        <v>10</v>
      </c>
      <c r="M46" s="32">
        <f t="shared" si="2"/>
        <v>100</v>
      </c>
      <c r="N46" s="53"/>
      <c r="P46">
        <v>10</v>
      </c>
    </row>
    <row r="47" spans="1:16">
      <c r="A47">
        <v>45</v>
      </c>
      <c r="B47" s="39">
        <v>27</v>
      </c>
      <c r="C47" s="1" t="s">
        <v>62</v>
      </c>
      <c r="D47" s="1">
        <v>3</v>
      </c>
      <c r="E47" s="1">
        <v>0</v>
      </c>
      <c r="F47" s="1">
        <v>1</v>
      </c>
      <c r="G47" s="6">
        <v>1</v>
      </c>
      <c r="H47" s="6">
        <v>0</v>
      </c>
      <c r="I47" s="6">
        <v>1</v>
      </c>
      <c r="J47" s="6">
        <v>3</v>
      </c>
      <c r="K47" s="32">
        <v>0</v>
      </c>
      <c r="L47" s="1">
        <f t="shared" si="3"/>
        <v>9</v>
      </c>
      <c r="M47" s="1">
        <f t="shared" si="2"/>
        <v>81</v>
      </c>
      <c r="N47" s="53"/>
      <c r="P47">
        <v>9</v>
      </c>
    </row>
    <row r="48" spans="1:16">
      <c r="A48">
        <v>46</v>
      </c>
      <c r="B48" s="39">
        <v>53</v>
      </c>
      <c r="C48" s="1" t="s">
        <v>119</v>
      </c>
      <c r="D48" s="1">
        <v>3</v>
      </c>
      <c r="E48" s="1">
        <v>2</v>
      </c>
      <c r="F48" s="1">
        <v>1</v>
      </c>
      <c r="G48" s="6">
        <v>1</v>
      </c>
      <c r="H48" s="6">
        <v>1</v>
      </c>
      <c r="I48" s="6">
        <v>1</v>
      </c>
      <c r="J48" s="6">
        <v>0</v>
      </c>
      <c r="K48" s="32">
        <v>0</v>
      </c>
      <c r="L48" s="1">
        <f t="shared" si="3"/>
        <v>9</v>
      </c>
      <c r="M48" s="1">
        <f t="shared" si="2"/>
        <v>81</v>
      </c>
      <c r="N48" s="53"/>
      <c r="P48">
        <v>9</v>
      </c>
    </row>
    <row r="49" spans="1:16">
      <c r="A49">
        <v>47</v>
      </c>
      <c r="B49" s="39">
        <v>55</v>
      </c>
      <c r="C49" s="1" t="s">
        <v>131</v>
      </c>
      <c r="D49" s="1">
        <v>3</v>
      </c>
      <c r="E49" s="1">
        <v>0</v>
      </c>
      <c r="F49" s="1">
        <v>1</v>
      </c>
      <c r="G49" s="6">
        <v>1</v>
      </c>
      <c r="H49" s="6">
        <v>0</v>
      </c>
      <c r="I49" s="6">
        <v>0</v>
      </c>
      <c r="J49" s="6">
        <v>3</v>
      </c>
      <c r="K49" s="32">
        <v>1</v>
      </c>
      <c r="L49" s="1">
        <f t="shared" si="3"/>
        <v>9</v>
      </c>
      <c r="M49" s="1">
        <f t="shared" si="2"/>
        <v>81</v>
      </c>
      <c r="N49" s="53"/>
      <c r="P49">
        <v>9</v>
      </c>
    </row>
    <row r="50" spans="1:16">
      <c r="A50">
        <v>48</v>
      </c>
      <c r="B50" s="39">
        <v>15</v>
      </c>
      <c r="C50" s="1" t="s">
        <v>50</v>
      </c>
      <c r="D50" s="1">
        <v>0</v>
      </c>
      <c r="E50" s="1">
        <v>0</v>
      </c>
      <c r="F50" s="1">
        <v>1</v>
      </c>
      <c r="G50" s="6">
        <v>1</v>
      </c>
      <c r="H50" s="6">
        <v>1</v>
      </c>
      <c r="I50" s="6">
        <v>1</v>
      </c>
      <c r="J50" s="6">
        <v>3</v>
      </c>
      <c r="K50" s="32">
        <v>1</v>
      </c>
      <c r="L50" s="1">
        <f t="shared" si="3"/>
        <v>8</v>
      </c>
      <c r="M50" s="1">
        <f t="shared" si="2"/>
        <v>64</v>
      </c>
      <c r="N50" s="53"/>
      <c r="P50">
        <v>8</v>
      </c>
    </row>
    <row r="51" spans="1:16">
      <c r="A51">
        <v>49</v>
      </c>
      <c r="B51" s="39">
        <v>25</v>
      </c>
      <c r="C51" s="1" t="s">
        <v>73</v>
      </c>
      <c r="D51" s="1">
        <v>3</v>
      </c>
      <c r="E51" s="1">
        <v>0</v>
      </c>
      <c r="F51" s="1">
        <v>1</v>
      </c>
      <c r="G51" s="6">
        <v>1</v>
      </c>
      <c r="H51" s="6">
        <v>0</v>
      </c>
      <c r="I51" s="6">
        <v>0</v>
      </c>
      <c r="J51" s="6">
        <v>3</v>
      </c>
      <c r="K51" s="36">
        <v>0</v>
      </c>
      <c r="L51" s="1">
        <f t="shared" si="3"/>
        <v>8</v>
      </c>
      <c r="M51" s="1">
        <f t="shared" si="2"/>
        <v>64</v>
      </c>
      <c r="N51" s="53"/>
      <c r="P51">
        <v>8</v>
      </c>
    </row>
    <row r="52" spans="1:16">
      <c r="A52">
        <v>50</v>
      </c>
      <c r="B52" s="39">
        <v>46</v>
      </c>
      <c r="C52" s="1" t="s">
        <v>112</v>
      </c>
      <c r="D52" s="1">
        <v>3</v>
      </c>
      <c r="E52" s="1">
        <v>0</v>
      </c>
      <c r="F52" s="1">
        <v>1</v>
      </c>
      <c r="G52" s="6">
        <v>1</v>
      </c>
      <c r="H52" s="6">
        <v>0</v>
      </c>
      <c r="I52" s="6">
        <v>1</v>
      </c>
      <c r="J52" s="6">
        <v>2</v>
      </c>
      <c r="K52" s="32">
        <v>0</v>
      </c>
      <c r="L52" s="1">
        <f t="shared" si="3"/>
        <v>8</v>
      </c>
      <c r="M52" s="1">
        <f t="shared" si="2"/>
        <v>64</v>
      </c>
      <c r="N52" s="53"/>
      <c r="P52">
        <v>8</v>
      </c>
    </row>
    <row r="53" spans="1:16">
      <c r="A53">
        <v>51</v>
      </c>
      <c r="B53" s="39">
        <v>58</v>
      </c>
      <c r="C53" s="1" t="s">
        <v>123</v>
      </c>
      <c r="D53" s="1">
        <v>3</v>
      </c>
      <c r="E53" s="1">
        <v>1</v>
      </c>
      <c r="F53" s="1">
        <v>1</v>
      </c>
      <c r="G53" s="6">
        <v>0</v>
      </c>
      <c r="H53" s="6">
        <v>0</v>
      </c>
      <c r="I53" s="6">
        <v>1</v>
      </c>
      <c r="J53" s="6">
        <v>2</v>
      </c>
      <c r="K53" s="32">
        <v>0</v>
      </c>
      <c r="L53" s="1">
        <f t="shared" si="3"/>
        <v>8</v>
      </c>
      <c r="M53" s="1">
        <f t="shared" si="2"/>
        <v>64</v>
      </c>
      <c r="N53" s="53"/>
      <c r="P53">
        <v>8</v>
      </c>
    </row>
    <row r="54" spans="1:16">
      <c r="A54">
        <v>52</v>
      </c>
      <c r="B54" s="39">
        <v>3</v>
      </c>
      <c r="C54" s="1" t="s">
        <v>39</v>
      </c>
      <c r="D54" s="1">
        <v>3</v>
      </c>
      <c r="E54" s="1">
        <v>0</v>
      </c>
      <c r="F54" s="1">
        <v>1</v>
      </c>
      <c r="G54" s="6">
        <v>1</v>
      </c>
      <c r="H54" s="6">
        <v>1</v>
      </c>
      <c r="I54" s="6">
        <v>0</v>
      </c>
      <c r="J54" s="6">
        <v>0</v>
      </c>
      <c r="K54" s="32">
        <v>1</v>
      </c>
      <c r="L54" s="1">
        <f t="shared" si="3"/>
        <v>7</v>
      </c>
      <c r="M54" s="1">
        <f t="shared" si="2"/>
        <v>49</v>
      </c>
      <c r="N54" s="53"/>
      <c r="P54">
        <v>7</v>
      </c>
    </row>
    <row r="55" spans="1:16">
      <c r="A55">
        <v>53</v>
      </c>
      <c r="B55" s="39">
        <v>33</v>
      </c>
      <c r="C55" s="1" t="s">
        <v>99</v>
      </c>
      <c r="D55" s="1">
        <v>0</v>
      </c>
      <c r="E55" s="1">
        <v>1</v>
      </c>
      <c r="F55" s="1">
        <v>1</v>
      </c>
      <c r="G55" s="6">
        <v>1</v>
      </c>
      <c r="H55" s="6">
        <v>0</v>
      </c>
      <c r="I55" s="6">
        <v>1</v>
      </c>
      <c r="J55" s="6">
        <v>3</v>
      </c>
      <c r="K55" s="32">
        <v>0</v>
      </c>
      <c r="L55" s="1">
        <f t="shared" si="3"/>
        <v>7</v>
      </c>
      <c r="M55" s="1">
        <f t="shared" si="2"/>
        <v>49</v>
      </c>
      <c r="N55" s="53"/>
      <c r="P55">
        <v>7</v>
      </c>
    </row>
    <row r="56" spans="1:16">
      <c r="A56">
        <v>54</v>
      </c>
      <c r="B56" s="39">
        <v>14</v>
      </c>
      <c r="C56" s="24" t="s">
        <v>49</v>
      </c>
      <c r="D56" s="1">
        <v>0</v>
      </c>
      <c r="E56" s="1">
        <v>0</v>
      </c>
      <c r="F56" s="1">
        <v>3</v>
      </c>
      <c r="G56" s="6">
        <v>3</v>
      </c>
      <c r="H56" s="6">
        <v>0</v>
      </c>
      <c r="I56" s="6">
        <v>0</v>
      </c>
      <c r="J56" s="6">
        <v>0</v>
      </c>
      <c r="K56" s="32">
        <v>0</v>
      </c>
      <c r="L56" s="1">
        <f t="shared" si="3"/>
        <v>6</v>
      </c>
      <c r="M56" s="1">
        <f t="shared" si="2"/>
        <v>36</v>
      </c>
      <c r="N56" s="53"/>
      <c r="P56">
        <v>6</v>
      </c>
    </row>
    <row r="57" spans="1:16">
      <c r="A57">
        <v>55</v>
      </c>
      <c r="B57" s="39">
        <v>29</v>
      </c>
      <c r="C57" s="24" t="s">
        <v>64</v>
      </c>
      <c r="D57" s="1">
        <v>2</v>
      </c>
      <c r="E57" s="1">
        <v>0</v>
      </c>
      <c r="F57" s="1">
        <v>1</v>
      </c>
      <c r="G57" s="6">
        <v>1</v>
      </c>
      <c r="H57" s="6">
        <v>0</v>
      </c>
      <c r="I57" s="6">
        <v>0</v>
      </c>
      <c r="J57" s="6">
        <v>2</v>
      </c>
      <c r="K57" s="32">
        <v>0</v>
      </c>
      <c r="L57" s="1">
        <f t="shared" si="3"/>
        <v>6</v>
      </c>
      <c r="M57" s="1">
        <f t="shared" si="2"/>
        <v>36</v>
      </c>
      <c r="N57" s="53"/>
      <c r="P57">
        <v>6</v>
      </c>
    </row>
    <row r="58" spans="1:16">
      <c r="A58">
        <v>56</v>
      </c>
      <c r="B58" s="39">
        <v>37</v>
      </c>
      <c r="C58" s="1" t="s">
        <v>103</v>
      </c>
      <c r="D58" s="1">
        <v>0</v>
      </c>
      <c r="E58" s="1">
        <v>0</v>
      </c>
      <c r="F58" s="1">
        <v>1</v>
      </c>
      <c r="G58" s="6">
        <v>1</v>
      </c>
      <c r="H58" s="6">
        <v>1</v>
      </c>
      <c r="I58" s="6">
        <v>1</v>
      </c>
      <c r="J58" s="6">
        <v>2</v>
      </c>
      <c r="K58" s="32">
        <v>0</v>
      </c>
      <c r="L58" s="1">
        <f t="shared" si="3"/>
        <v>6</v>
      </c>
      <c r="M58" s="1">
        <f t="shared" si="2"/>
        <v>36</v>
      </c>
      <c r="N58" s="53"/>
      <c r="P58">
        <v>6</v>
      </c>
    </row>
    <row r="59" spans="1:16">
      <c r="A59">
        <v>57</v>
      </c>
      <c r="B59" s="39">
        <v>5</v>
      </c>
      <c r="C59" s="1" t="s">
        <v>41</v>
      </c>
      <c r="D59" s="1">
        <v>0</v>
      </c>
      <c r="E59" s="1">
        <v>0</v>
      </c>
      <c r="F59" s="1">
        <v>1</v>
      </c>
      <c r="G59" s="6">
        <v>1</v>
      </c>
      <c r="H59" s="6">
        <v>0</v>
      </c>
      <c r="I59" s="6">
        <v>0</v>
      </c>
      <c r="J59" s="6">
        <v>3</v>
      </c>
      <c r="K59" s="32">
        <v>0</v>
      </c>
      <c r="L59" s="1">
        <f t="shared" si="3"/>
        <v>5</v>
      </c>
      <c r="M59" s="1">
        <f t="shared" si="2"/>
        <v>25</v>
      </c>
      <c r="N59" s="53"/>
      <c r="P59">
        <v>5</v>
      </c>
    </row>
    <row r="60" spans="1:16">
      <c r="A60">
        <v>58</v>
      </c>
      <c r="B60" s="39">
        <v>13</v>
      </c>
      <c r="C60" s="24" t="s">
        <v>48</v>
      </c>
      <c r="D60" s="1">
        <v>0</v>
      </c>
      <c r="E60" s="1">
        <v>0</v>
      </c>
      <c r="F60" s="1">
        <v>3</v>
      </c>
      <c r="G60" s="6">
        <v>0</v>
      </c>
      <c r="H60" s="6">
        <v>0</v>
      </c>
      <c r="I60" s="6">
        <v>0</v>
      </c>
      <c r="J60" s="6">
        <v>2</v>
      </c>
      <c r="K60" s="32">
        <v>0</v>
      </c>
      <c r="L60" s="1">
        <f t="shared" si="3"/>
        <v>5</v>
      </c>
      <c r="M60" s="1">
        <f t="shared" si="2"/>
        <v>25</v>
      </c>
      <c r="N60" s="53"/>
      <c r="P60">
        <v>5</v>
      </c>
    </row>
    <row r="61" spans="1:16">
      <c r="A61">
        <v>59</v>
      </c>
      <c r="B61" s="39">
        <v>31</v>
      </c>
      <c r="C61" s="24" t="s">
        <v>66</v>
      </c>
      <c r="D61" s="1">
        <v>3</v>
      </c>
      <c r="E61" s="1">
        <v>0</v>
      </c>
      <c r="F61" s="1">
        <v>0</v>
      </c>
      <c r="G61" s="6">
        <v>0</v>
      </c>
      <c r="H61" s="6">
        <v>0</v>
      </c>
      <c r="I61" s="6">
        <v>0</v>
      </c>
      <c r="J61" s="6">
        <v>2</v>
      </c>
      <c r="K61" s="32">
        <v>0</v>
      </c>
      <c r="L61" s="1">
        <f t="shared" si="3"/>
        <v>5</v>
      </c>
      <c r="M61" s="1">
        <f t="shared" si="2"/>
        <v>25</v>
      </c>
      <c r="N61" s="53"/>
      <c r="P61">
        <v>5</v>
      </c>
    </row>
    <row r="62" spans="1:16">
      <c r="A62">
        <v>60</v>
      </c>
      <c r="B62" s="39">
        <v>60</v>
      </c>
      <c r="C62" s="1" t="s">
        <v>126</v>
      </c>
      <c r="D62" s="1">
        <v>0</v>
      </c>
      <c r="E62" s="1">
        <v>0</v>
      </c>
      <c r="F62" s="1">
        <v>0</v>
      </c>
      <c r="G62" s="6">
        <v>0</v>
      </c>
      <c r="H62" s="6">
        <v>0</v>
      </c>
      <c r="I62" s="6">
        <v>0</v>
      </c>
      <c r="J62" s="6">
        <v>2</v>
      </c>
      <c r="K62" s="32">
        <v>0</v>
      </c>
      <c r="L62" s="1">
        <f t="shared" si="3"/>
        <v>2</v>
      </c>
      <c r="M62" s="1">
        <f t="shared" si="2"/>
        <v>4</v>
      </c>
      <c r="N62" s="53"/>
      <c r="P62">
        <v>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C1" workbookViewId="0">
      <selection activeCell="J6" sqref="J6"/>
    </sheetView>
  </sheetViews>
  <sheetFormatPr baseColWidth="10" defaultColWidth="8.83203125" defaultRowHeight="14" x14ac:dyDescent="0"/>
  <cols>
    <col min="1" max="1" width="5.33203125" customWidth="1"/>
    <col min="3" max="3" width="16.5" customWidth="1"/>
  </cols>
  <sheetData>
    <row r="1" spans="1:7">
      <c r="D1" t="s">
        <v>168</v>
      </c>
    </row>
    <row r="2" spans="1:7">
      <c r="A2" s="1">
        <v>1</v>
      </c>
      <c r="B2" s="38">
        <v>46</v>
      </c>
      <c r="C2" s="14" t="s">
        <v>85</v>
      </c>
      <c r="D2" s="1">
        <v>119</v>
      </c>
      <c r="E2" s="14">
        <v>9</v>
      </c>
    </row>
    <row r="3" spans="1:7">
      <c r="A3" s="1">
        <v>2</v>
      </c>
      <c r="B3" s="38">
        <v>21</v>
      </c>
      <c r="C3" s="14" t="s">
        <v>23</v>
      </c>
      <c r="D3" s="6">
        <v>112</v>
      </c>
      <c r="E3" s="14">
        <v>24</v>
      </c>
    </row>
    <row r="4" spans="1:7">
      <c r="A4" s="1">
        <v>3</v>
      </c>
      <c r="B4" s="39">
        <v>37</v>
      </c>
      <c r="C4" s="14" t="s">
        <v>77</v>
      </c>
      <c r="D4" s="1">
        <v>112</v>
      </c>
      <c r="E4" s="14">
        <v>14</v>
      </c>
    </row>
    <row r="5" spans="1:7">
      <c r="A5" s="1">
        <v>4</v>
      </c>
      <c r="B5" s="39">
        <v>42</v>
      </c>
      <c r="C5" s="14" t="s">
        <v>82</v>
      </c>
      <c r="D5" s="1">
        <v>112</v>
      </c>
      <c r="E5" s="14">
        <v>10</v>
      </c>
      <c r="G5" t="s">
        <v>169</v>
      </c>
    </row>
    <row r="6" spans="1:7">
      <c r="A6" s="1">
        <v>5</v>
      </c>
      <c r="B6" s="39">
        <v>6</v>
      </c>
      <c r="C6" s="1" t="s">
        <v>8</v>
      </c>
      <c r="D6" s="6">
        <v>110</v>
      </c>
      <c r="E6" s="1">
        <v>17</v>
      </c>
    </row>
    <row r="7" spans="1:7">
      <c r="A7" s="1">
        <v>6</v>
      </c>
      <c r="B7" s="39">
        <v>25</v>
      </c>
      <c r="C7" s="14" t="s">
        <v>27</v>
      </c>
      <c r="D7" s="6">
        <v>109</v>
      </c>
      <c r="E7" s="14">
        <v>15</v>
      </c>
    </row>
    <row r="8" spans="1:7">
      <c r="A8" s="1">
        <v>7</v>
      </c>
      <c r="B8" s="39">
        <v>24</v>
      </c>
      <c r="C8" s="14" t="s">
        <v>26</v>
      </c>
      <c r="D8" s="6">
        <v>107</v>
      </c>
      <c r="E8" s="14">
        <v>19</v>
      </c>
    </row>
    <row r="9" spans="1:7">
      <c r="A9" s="1">
        <v>8</v>
      </c>
      <c r="B9" s="39">
        <v>54</v>
      </c>
      <c r="C9" s="14" t="s">
        <v>93</v>
      </c>
      <c r="D9" s="1">
        <v>107</v>
      </c>
      <c r="E9" s="14">
        <v>11</v>
      </c>
    </row>
    <row r="10" spans="1:7">
      <c r="A10" s="1">
        <v>9</v>
      </c>
      <c r="B10" s="39">
        <v>3</v>
      </c>
      <c r="C10" s="1" t="s">
        <v>3</v>
      </c>
      <c r="D10" s="1">
        <v>106</v>
      </c>
      <c r="E10" s="14">
        <v>9</v>
      </c>
    </row>
    <row r="11" spans="1:7">
      <c r="A11" s="1">
        <v>10</v>
      </c>
      <c r="B11" s="39">
        <v>4</v>
      </c>
      <c r="C11" s="1" t="s">
        <v>6</v>
      </c>
      <c r="D11" s="6">
        <v>105</v>
      </c>
      <c r="E11" s="6">
        <v>22</v>
      </c>
    </row>
    <row r="12" spans="1:7">
      <c r="A12" s="1">
        <v>11</v>
      </c>
      <c r="B12" s="39">
        <v>28</v>
      </c>
      <c r="C12" s="14" t="s">
        <v>30</v>
      </c>
      <c r="D12" s="6">
        <v>105</v>
      </c>
      <c r="E12" s="14">
        <v>18</v>
      </c>
    </row>
    <row r="13" spans="1:7">
      <c r="A13" s="1">
        <v>12</v>
      </c>
      <c r="B13" s="39">
        <v>5</v>
      </c>
      <c r="C13" s="1" t="s">
        <v>7</v>
      </c>
      <c r="D13" s="6">
        <v>104</v>
      </c>
      <c r="E13" s="1">
        <v>14</v>
      </c>
    </row>
    <row r="14" spans="1:7">
      <c r="A14" s="1">
        <v>13</v>
      </c>
      <c r="B14" s="39">
        <v>39</v>
      </c>
      <c r="C14" s="14" t="s">
        <v>79</v>
      </c>
      <c r="D14" s="1">
        <v>104</v>
      </c>
      <c r="E14" s="1">
        <v>7</v>
      </c>
    </row>
    <row r="15" spans="1:7">
      <c r="A15" s="1">
        <v>14</v>
      </c>
      <c r="B15" s="39">
        <v>16</v>
      </c>
      <c r="C15" s="14" t="s">
        <v>18</v>
      </c>
      <c r="D15" s="6">
        <v>103</v>
      </c>
      <c r="E15" s="1">
        <v>17</v>
      </c>
    </row>
    <row r="16" spans="1:7">
      <c r="A16" s="1">
        <v>15</v>
      </c>
      <c r="B16" s="39">
        <v>11</v>
      </c>
      <c r="C16" s="1" t="s">
        <v>13</v>
      </c>
      <c r="D16" s="6">
        <v>102</v>
      </c>
      <c r="E16" s="1">
        <v>19</v>
      </c>
    </row>
    <row r="17" spans="1:5">
      <c r="A17" s="1">
        <v>16</v>
      </c>
      <c r="B17" s="39">
        <v>22</v>
      </c>
      <c r="C17" s="14" t="s">
        <v>24</v>
      </c>
      <c r="D17" s="6">
        <v>102</v>
      </c>
      <c r="E17" s="14">
        <v>16</v>
      </c>
    </row>
    <row r="18" spans="1:5">
      <c r="A18" s="1">
        <v>17</v>
      </c>
      <c r="B18" s="39">
        <v>7</v>
      </c>
      <c r="C18" s="1" t="s">
        <v>9</v>
      </c>
      <c r="D18" s="6">
        <v>101</v>
      </c>
      <c r="E18" s="1">
        <v>19</v>
      </c>
    </row>
    <row r="19" spans="1:5">
      <c r="A19" s="1">
        <v>18</v>
      </c>
      <c r="B19" s="39">
        <v>14</v>
      </c>
      <c r="C19" s="14" t="s">
        <v>16</v>
      </c>
      <c r="D19" s="6">
        <v>101</v>
      </c>
      <c r="E19" s="14">
        <v>14</v>
      </c>
    </row>
    <row r="20" spans="1:5">
      <c r="A20" s="1">
        <v>19</v>
      </c>
      <c r="B20" s="39">
        <v>29</v>
      </c>
      <c r="C20" s="14" t="s">
        <v>31</v>
      </c>
      <c r="D20" s="6">
        <v>101</v>
      </c>
      <c r="E20" s="14">
        <v>14</v>
      </c>
    </row>
    <row r="21" spans="1:5">
      <c r="A21" s="1">
        <v>20</v>
      </c>
      <c r="B21" s="39">
        <v>52</v>
      </c>
      <c r="C21" s="14" t="s">
        <v>91</v>
      </c>
      <c r="D21" s="1">
        <v>101</v>
      </c>
      <c r="E21" s="1">
        <v>15</v>
      </c>
    </row>
    <row r="22" spans="1:5">
      <c r="A22" s="51">
        <v>21</v>
      </c>
      <c r="B22" s="50">
        <v>45</v>
      </c>
      <c r="C22" s="51" t="s">
        <v>128</v>
      </c>
      <c r="D22" s="51">
        <v>100</v>
      </c>
      <c r="E22" s="51">
        <v>15</v>
      </c>
    </row>
    <row r="23" spans="1:5">
      <c r="A23" s="51">
        <v>22</v>
      </c>
      <c r="B23" s="50">
        <v>2</v>
      </c>
      <c r="C23" s="51" t="s">
        <v>5</v>
      </c>
      <c r="D23" s="51">
        <v>99</v>
      </c>
      <c r="E23" s="51">
        <v>7</v>
      </c>
    </row>
    <row r="24" spans="1:5">
      <c r="A24" s="51">
        <v>23</v>
      </c>
      <c r="B24" s="50">
        <v>10</v>
      </c>
      <c r="C24" s="51" t="s">
        <v>12</v>
      </c>
      <c r="D24" s="51">
        <v>99</v>
      </c>
      <c r="E24" s="51">
        <v>19</v>
      </c>
    </row>
    <row r="25" spans="1:5">
      <c r="A25" s="51">
        <v>24</v>
      </c>
      <c r="B25" s="50">
        <v>41</v>
      </c>
      <c r="C25" s="51" t="s">
        <v>81</v>
      </c>
      <c r="D25" s="51">
        <v>99</v>
      </c>
      <c r="E25" s="51">
        <v>15</v>
      </c>
    </row>
    <row r="26" spans="1:5">
      <c r="A26" s="51">
        <v>25</v>
      </c>
      <c r="B26" s="50">
        <v>47</v>
      </c>
      <c r="C26" s="51" t="s">
        <v>86</v>
      </c>
      <c r="D26" s="51">
        <v>99</v>
      </c>
      <c r="E26" s="51">
        <v>13</v>
      </c>
    </row>
    <row r="27" spans="1:5">
      <c r="A27" s="51">
        <v>26</v>
      </c>
      <c r="B27" s="50">
        <v>35</v>
      </c>
      <c r="C27" s="51" t="s">
        <v>129</v>
      </c>
      <c r="D27" s="51">
        <v>97</v>
      </c>
      <c r="E27" s="51">
        <v>6</v>
      </c>
    </row>
    <row r="28" spans="1:5">
      <c r="A28" s="51">
        <v>27</v>
      </c>
      <c r="B28" s="50">
        <v>30</v>
      </c>
      <c r="C28" s="51" t="s">
        <v>32</v>
      </c>
      <c r="D28" s="51">
        <v>96</v>
      </c>
      <c r="E28" s="51">
        <v>16</v>
      </c>
    </row>
    <row r="29" spans="1:5">
      <c r="A29" s="51">
        <v>28</v>
      </c>
      <c r="B29" s="50">
        <v>31</v>
      </c>
      <c r="C29" s="51" t="s">
        <v>33</v>
      </c>
      <c r="D29" s="51">
        <v>96</v>
      </c>
      <c r="E29" s="51">
        <v>15</v>
      </c>
    </row>
    <row r="30" spans="1:5">
      <c r="A30" s="51">
        <v>29</v>
      </c>
      <c r="B30" s="50">
        <v>60</v>
      </c>
      <c r="C30" s="51" t="s">
        <v>98</v>
      </c>
      <c r="D30" s="51">
        <v>96</v>
      </c>
      <c r="E30" s="51">
        <v>18</v>
      </c>
    </row>
    <row r="31" spans="1:5">
      <c r="A31" s="51">
        <v>30</v>
      </c>
      <c r="B31" s="50">
        <v>9</v>
      </c>
      <c r="C31" s="51" t="s">
        <v>11</v>
      </c>
      <c r="D31" s="51">
        <v>95</v>
      </c>
      <c r="E31" s="51">
        <v>19</v>
      </c>
    </row>
    <row r="32" spans="1:5">
      <c r="A32" s="51">
        <v>31</v>
      </c>
      <c r="B32" s="50">
        <v>48</v>
      </c>
      <c r="C32" s="51" t="s">
        <v>87</v>
      </c>
      <c r="D32" s="51">
        <v>95</v>
      </c>
      <c r="E32" s="51">
        <v>6</v>
      </c>
    </row>
    <row r="33" spans="1:5">
      <c r="A33" s="51">
        <v>32</v>
      </c>
      <c r="B33" s="50">
        <v>49</v>
      </c>
      <c r="C33" s="51" t="s">
        <v>88</v>
      </c>
      <c r="D33" s="51">
        <v>95</v>
      </c>
      <c r="E33" s="51">
        <v>6</v>
      </c>
    </row>
    <row r="34" spans="1:5">
      <c r="A34" s="51">
        <v>33</v>
      </c>
      <c r="B34" s="50">
        <v>51</v>
      </c>
      <c r="C34" s="51" t="s">
        <v>90</v>
      </c>
      <c r="D34" s="51">
        <v>95</v>
      </c>
      <c r="E34" s="51">
        <v>6</v>
      </c>
    </row>
    <row r="35" spans="1:5">
      <c r="A35" s="51">
        <v>34</v>
      </c>
      <c r="B35" s="50">
        <v>55</v>
      </c>
      <c r="C35" s="51" t="s">
        <v>94</v>
      </c>
      <c r="D35" s="51">
        <v>95</v>
      </c>
      <c r="E35" s="51">
        <v>12</v>
      </c>
    </row>
    <row r="36" spans="1:5">
      <c r="A36" s="51">
        <v>35</v>
      </c>
      <c r="B36" s="50">
        <v>15</v>
      </c>
      <c r="C36" s="51" t="s">
        <v>17</v>
      </c>
      <c r="D36" s="51">
        <v>94</v>
      </c>
      <c r="E36" s="51">
        <v>20</v>
      </c>
    </row>
    <row r="37" spans="1:5">
      <c r="A37" s="51">
        <v>36</v>
      </c>
      <c r="B37" s="50">
        <v>40</v>
      </c>
      <c r="C37" s="51" t="s">
        <v>80</v>
      </c>
      <c r="D37" s="51">
        <v>94</v>
      </c>
      <c r="E37" s="51">
        <v>10</v>
      </c>
    </row>
    <row r="38" spans="1:5">
      <c r="A38" s="51">
        <v>37</v>
      </c>
      <c r="B38" s="50">
        <v>57</v>
      </c>
      <c r="C38" s="51" t="s">
        <v>96</v>
      </c>
      <c r="D38" s="51">
        <v>94</v>
      </c>
      <c r="E38" s="51">
        <v>10</v>
      </c>
    </row>
    <row r="39" spans="1:5">
      <c r="A39" s="51">
        <v>38</v>
      </c>
      <c r="B39" s="50">
        <v>38</v>
      </c>
      <c r="C39" s="51" t="s">
        <v>78</v>
      </c>
      <c r="D39" s="51">
        <v>93</v>
      </c>
      <c r="E39" s="51">
        <v>11</v>
      </c>
    </row>
    <row r="40" spans="1:5">
      <c r="A40" s="51">
        <v>39</v>
      </c>
      <c r="B40" s="50">
        <v>23</v>
      </c>
      <c r="C40" s="51" t="s">
        <v>25</v>
      </c>
      <c r="D40" s="51">
        <v>92</v>
      </c>
      <c r="E40" s="51">
        <v>13</v>
      </c>
    </row>
    <row r="41" spans="1:5">
      <c r="A41" s="51">
        <v>40</v>
      </c>
      <c r="B41" s="50">
        <v>1</v>
      </c>
      <c r="C41" s="51" t="s">
        <v>4</v>
      </c>
      <c r="D41" s="51">
        <v>90</v>
      </c>
      <c r="E41" s="51">
        <v>15</v>
      </c>
    </row>
    <row r="42" spans="1:5">
      <c r="A42" s="1">
        <v>41</v>
      </c>
      <c r="B42" s="39">
        <v>20</v>
      </c>
      <c r="C42" s="42" t="s">
        <v>22</v>
      </c>
      <c r="D42" s="6">
        <v>90</v>
      </c>
      <c r="E42" s="14">
        <v>10</v>
      </c>
    </row>
    <row r="43" spans="1:5">
      <c r="A43" s="1">
        <v>42</v>
      </c>
      <c r="B43" s="39">
        <v>17</v>
      </c>
      <c r="C43" s="42" t="s">
        <v>19</v>
      </c>
      <c r="D43" s="6">
        <v>89</v>
      </c>
      <c r="E43" s="14">
        <v>22</v>
      </c>
    </row>
    <row r="44" spans="1:5">
      <c r="A44" s="1">
        <v>43</v>
      </c>
      <c r="B44" s="39">
        <v>27</v>
      </c>
      <c r="C44" s="14" t="s">
        <v>29</v>
      </c>
      <c r="D44" s="6">
        <v>88</v>
      </c>
      <c r="E44" s="14">
        <v>16</v>
      </c>
    </row>
    <row r="45" spans="1:5">
      <c r="A45" s="1">
        <v>44</v>
      </c>
      <c r="B45" s="39">
        <v>44</v>
      </c>
      <c r="C45" s="14" t="s">
        <v>84</v>
      </c>
      <c r="D45" s="1">
        <v>87</v>
      </c>
      <c r="E45" s="14">
        <v>5</v>
      </c>
    </row>
    <row r="46" spans="1:5">
      <c r="A46" s="1">
        <v>45</v>
      </c>
      <c r="B46" s="39">
        <v>50</v>
      </c>
      <c r="C46" s="14" t="s">
        <v>89</v>
      </c>
      <c r="D46" s="6">
        <v>86</v>
      </c>
      <c r="E46" s="14">
        <v>6</v>
      </c>
    </row>
    <row r="47" spans="1:5">
      <c r="A47" s="1">
        <v>46</v>
      </c>
      <c r="B47" s="39">
        <v>53</v>
      </c>
      <c r="C47" s="14" t="s">
        <v>127</v>
      </c>
      <c r="D47" s="1">
        <v>86</v>
      </c>
      <c r="E47" s="14">
        <v>11</v>
      </c>
    </row>
    <row r="48" spans="1:5">
      <c r="A48" s="1">
        <v>47</v>
      </c>
      <c r="B48" s="39">
        <v>56</v>
      </c>
      <c r="C48" s="14" t="s">
        <v>95</v>
      </c>
      <c r="D48" s="6">
        <v>86</v>
      </c>
      <c r="E48" s="14">
        <v>15</v>
      </c>
    </row>
    <row r="49" spans="1:5">
      <c r="A49" s="1">
        <v>48</v>
      </c>
      <c r="B49" s="39">
        <v>58</v>
      </c>
      <c r="C49" s="14" t="s">
        <v>138</v>
      </c>
      <c r="D49" s="1">
        <v>86</v>
      </c>
      <c r="E49" s="14">
        <v>18</v>
      </c>
    </row>
    <row r="50" spans="1:5">
      <c r="A50" s="1">
        <v>49</v>
      </c>
      <c r="B50" s="39">
        <v>59</v>
      </c>
      <c r="C50" s="14" t="s">
        <v>140</v>
      </c>
      <c r="D50" s="14">
        <v>86</v>
      </c>
      <c r="E50" s="14">
        <v>18</v>
      </c>
    </row>
    <row r="51" spans="1:5">
      <c r="A51" s="1">
        <v>50</v>
      </c>
      <c r="B51" s="39">
        <v>26</v>
      </c>
      <c r="C51" s="14" t="s">
        <v>28</v>
      </c>
      <c r="D51" s="6">
        <v>84</v>
      </c>
      <c r="E51" s="14">
        <v>23</v>
      </c>
    </row>
    <row r="52" spans="1:5">
      <c r="A52" s="1">
        <v>51</v>
      </c>
      <c r="B52" s="39">
        <v>8</v>
      </c>
      <c r="C52" s="1" t="s">
        <v>10</v>
      </c>
      <c r="D52" s="6">
        <v>83</v>
      </c>
      <c r="E52" s="14">
        <v>14</v>
      </c>
    </row>
    <row r="53" spans="1:5">
      <c r="A53" s="1">
        <v>52</v>
      </c>
      <c r="B53" s="39">
        <v>18</v>
      </c>
      <c r="C53" s="14" t="s">
        <v>20</v>
      </c>
      <c r="D53" s="6">
        <v>83</v>
      </c>
      <c r="E53" s="14">
        <v>17</v>
      </c>
    </row>
    <row r="54" spans="1:5">
      <c r="A54" s="1">
        <v>53</v>
      </c>
      <c r="B54" s="39">
        <v>19</v>
      </c>
      <c r="C54" s="14" t="s">
        <v>21</v>
      </c>
      <c r="D54" s="6">
        <v>83</v>
      </c>
      <c r="E54" s="14">
        <v>19</v>
      </c>
    </row>
    <row r="55" spans="1:5">
      <c r="A55" s="1">
        <v>54</v>
      </c>
      <c r="B55" s="39">
        <v>32</v>
      </c>
      <c r="C55" s="14" t="s">
        <v>34</v>
      </c>
      <c r="D55" s="6">
        <v>83</v>
      </c>
      <c r="E55" s="14">
        <v>16</v>
      </c>
    </row>
    <row r="56" spans="1:5">
      <c r="A56" s="1">
        <v>55</v>
      </c>
      <c r="B56" s="39">
        <v>33</v>
      </c>
      <c r="C56" s="42" t="s">
        <v>35</v>
      </c>
      <c r="D56" s="6">
        <v>83</v>
      </c>
      <c r="E56" s="14">
        <v>13</v>
      </c>
    </row>
    <row r="57" spans="1:5">
      <c r="A57" s="1">
        <v>56</v>
      </c>
      <c r="B57" s="39">
        <v>34</v>
      </c>
      <c r="C57" s="14" t="s">
        <v>74</v>
      </c>
      <c r="D57" s="1">
        <v>82</v>
      </c>
      <c r="E57" s="14">
        <v>7</v>
      </c>
    </row>
    <row r="58" spans="1:5">
      <c r="A58" s="1">
        <v>57</v>
      </c>
      <c r="B58" s="39">
        <v>36</v>
      </c>
      <c r="C58" s="14" t="s">
        <v>76</v>
      </c>
      <c r="D58" s="6">
        <v>82</v>
      </c>
      <c r="E58" s="14">
        <v>13</v>
      </c>
    </row>
    <row r="59" spans="1:5">
      <c r="A59" s="1">
        <v>58</v>
      </c>
      <c r="B59" s="39">
        <v>12</v>
      </c>
      <c r="C59" s="1" t="s">
        <v>14</v>
      </c>
      <c r="D59" s="6">
        <v>81</v>
      </c>
      <c r="E59" s="14">
        <v>15</v>
      </c>
    </row>
    <row r="60" spans="1:5">
      <c r="A60" s="1">
        <v>59</v>
      </c>
      <c r="B60" s="39">
        <v>13</v>
      </c>
      <c r="C60" s="14" t="s">
        <v>15</v>
      </c>
      <c r="D60" s="6">
        <v>81</v>
      </c>
      <c r="E60" s="14">
        <v>16</v>
      </c>
    </row>
    <row r="61" spans="1:5">
      <c r="A61" s="1">
        <v>60</v>
      </c>
      <c r="B61" s="39">
        <v>43</v>
      </c>
      <c r="C61" s="14" t="s">
        <v>83</v>
      </c>
      <c r="D61" s="1">
        <v>77</v>
      </c>
      <c r="E61" s="14">
        <v>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32" workbookViewId="0">
      <selection activeCell="D1" sqref="D1"/>
    </sheetView>
  </sheetViews>
  <sheetFormatPr baseColWidth="10" defaultColWidth="8.83203125" defaultRowHeight="14" x14ac:dyDescent="0"/>
  <cols>
    <col min="1" max="1" width="5.6640625" customWidth="1"/>
    <col min="3" max="3" width="20" customWidth="1"/>
  </cols>
  <sheetData>
    <row r="1" spans="1:5">
      <c r="A1">
        <v>1</v>
      </c>
      <c r="B1" s="39">
        <v>48</v>
      </c>
      <c r="C1" s="1" t="s">
        <v>114</v>
      </c>
      <c r="D1" s="1">
        <v>117</v>
      </c>
      <c r="E1" s="1">
        <v>11</v>
      </c>
    </row>
    <row r="2" spans="1:5">
      <c r="A2">
        <v>2</v>
      </c>
      <c r="B2" s="39">
        <v>49</v>
      </c>
      <c r="C2" s="1" t="s">
        <v>115</v>
      </c>
      <c r="D2" s="1">
        <v>117</v>
      </c>
      <c r="E2" s="1">
        <v>12</v>
      </c>
    </row>
    <row r="3" spans="1:5">
      <c r="A3">
        <v>3</v>
      </c>
      <c r="B3" s="39">
        <v>27</v>
      </c>
      <c r="C3" s="1" t="s">
        <v>62</v>
      </c>
      <c r="D3" s="1">
        <v>113</v>
      </c>
      <c r="E3" s="1">
        <v>9</v>
      </c>
    </row>
    <row r="4" spans="1:5">
      <c r="A4">
        <v>4</v>
      </c>
      <c r="B4" s="39">
        <v>10</v>
      </c>
      <c r="C4" s="24" t="s">
        <v>46</v>
      </c>
      <c r="D4" s="1">
        <v>112</v>
      </c>
      <c r="E4" s="1">
        <v>24</v>
      </c>
    </row>
    <row r="5" spans="1:5">
      <c r="A5">
        <v>5</v>
      </c>
      <c r="B5" s="39">
        <v>14</v>
      </c>
      <c r="C5" s="24" t="s">
        <v>49</v>
      </c>
      <c r="D5" s="1">
        <v>111</v>
      </c>
      <c r="E5" s="1">
        <v>6</v>
      </c>
    </row>
    <row r="6" spans="1:5">
      <c r="A6">
        <v>6</v>
      </c>
      <c r="B6" s="39">
        <v>42</v>
      </c>
      <c r="C6" s="1" t="s">
        <v>130</v>
      </c>
      <c r="D6" s="1">
        <v>111</v>
      </c>
      <c r="E6" s="1">
        <v>13</v>
      </c>
    </row>
    <row r="7" spans="1:5">
      <c r="A7">
        <v>7</v>
      </c>
      <c r="B7" s="39">
        <v>4</v>
      </c>
      <c r="C7" s="24" t="s">
        <v>40</v>
      </c>
      <c r="D7" s="1">
        <v>110</v>
      </c>
      <c r="E7" s="1">
        <v>19</v>
      </c>
    </row>
    <row r="8" spans="1:5">
      <c r="A8">
        <v>8</v>
      </c>
      <c r="B8" s="39">
        <v>11</v>
      </c>
      <c r="C8" s="1" t="s">
        <v>47</v>
      </c>
      <c r="D8" s="1">
        <v>110</v>
      </c>
      <c r="E8" s="1">
        <v>16</v>
      </c>
    </row>
    <row r="9" spans="1:5">
      <c r="A9">
        <v>9</v>
      </c>
      <c r="B9" s="39">
        <v>55</v>
      </c>
      <c r="C9" s="1" t="s">
        <v>131</v>
      </c>
      <c r="D9" s="1">
        <v>110</v>
      </c>
      <c r="E9" s="1">
        <v>9</v>
      </c>
    </row>
    <row r="10" spans="1:5">
      <c r="A10">
        <v>10</v>
      </c>
      <c r="B10" s="39">
        <v>60</v>
      </c>
      <c r="C10" s="1" t="s">
        <v>126</v>
      </c>
      <c r="D10" s="1">
        <v>110</v>
      </c>
      <c r="E10" s="1">
        <v>2</v>
      </c>
    </row>
    <row r="11" spans="1:5">
      <c r="A11">
        <v>11</v>
      </c>
      <c r="B11" s="39">
        <v>32</v>
      </c>
      <c r="C11" s="24" t="s">
        <v>67</v>
      </c>
      <c r="D11" s="1">
        <v>109</v>
      </c>
      <c r="E11" s="1">
        <v>13</v>
      </c>
    </row>
    <row r="12" spans="1:5">
      <c r="A12">
        <v>12</v>
      </c>
      <c r="B12" s="39">
        <v>51</v>
      </c>
      <c r="C12" s="1" t="s">
        <v>117</v>
      </c>
      <c r="D12" s="1">
        <v>109</v>
      </c>
      <c r="E12" s="1">
        <v>14</v>
      </c>
    </row>
    <row r="13" spans="1:5">
      <c r="A13">
        <v>13</v>
      </c>
      <c r="B13" s="39">
        <v>57</v>
      </c>
      <c r="C13" s="1" t="s">
        <v>122</v>
      </c>
      <c r="D13" s="1">
        <v>109</v>
      </c>
      <c r="E13" s="1">
        <v>14</v>
      </c>
    </row>
    <row r="14" spans="1:5">
      <c r="A14">
        <v>14</v>
      </c>
      <c r="B14" s="39">
        <v>22</v>
      </c>
      <c r="C14" s="1" t="s">
        <v>58</v>
      </c>
      <c r="D14" s="1">
        <v>108</v>
      </c>
      <c r="E14" s="1">
        <v>20</v>
      </c>
    </row>
    <row r="15" spans="1:5">
      <c r="A15">
        <v>15</v>
      </c>
      <c r="B15" s="39">
        <v>54</v>
      </c>
      <c r="C15" s="1" t="s">
        <v>120</v>
      </c>
      <c r="D15" s="1">
        <v>105</v>
      </c>
      <c r="E15" s="1">
        <v>11</v>
      </c>
    </row>
    <row r="16" spans="1:5">
      <c r="A16">
        <v>16</v>
      </c>
      <c r="B16" s="39">
        <v>43</v>
      </c>
      <c r="C16" s="1" t="s">
        <v>109</v>
      </c>
      <c r="D16" s="1">
        <v>104</v>
      </c>
      <c r="E16" s="1">
        <v>15</v>
      </c>
    </row>
    <row r="17" spans="1:5">
      <c r="A17">
        <v>17</v>
      </c>
      <c r="B17" s="39">
        <v>44</v>
      </c>
      <c r="C17" s="1" t="s">
        <v>110</v>
      </c>
      <c r="D17" s="1">
        <v>104</v>
      </c>
      <c r="E17" s="1">
        <v>12</v>
      </c>
    </row>
    <row r="18" spans="1:5">
      <c r="A18">
        <v>18</v>
      </c>
      <c r="B18" s="39">
        <v>46</v>
      </c>
      <c r="C18" s="1" t="s">
        <v>112</v>
      </c>
      <c r="D18" s="1">
        <v>104</v>
      </c>
      <c r="E18" s="1">
        <v>8</v>
      </c>
    </row>
    <row r="19" spans="1:5">
      <c r="A19">
        <v>19</v>
      </c>
      <c r="B19" s="39">
        <v>13</v>
      </c>
      <c r="C19" s="24" t="s">
        <v>48</v>
      </c>
      <c r="D19" s="1">
        <v>103</v>
      </c>
      <c r="E19" s="1">
        <v>5</v>
      </c>
    </row>
    <row r="20" spans="1:5">
      <c r="A20">
        <v>20</v>
      </c>
      <c r="B20" s="39">
        <v>17</v>
      </c>
      <c r="C20" s="1" t="s">
        <v>53</v>
      </c>
      <c r="D20" s="1">
        <v>102</v>
      </c>
      <c r="E20" s="1">
        <v>12</v>
      </c>
    </row>
    <row r="21" spans="1:5">
      <c r="A21" s="49">
        <v>21</v>
      </c>
      <c r="B21" s="50">
        <v>9</v>
      </c>
      <c r="C21" s="55" t="s">
        <v>45</v>
      </c>
      <c r="D21" s="51">
        <v>101</v>
      </c>
      <c r="E21" s="51">
        <v>11</v>
      </c>
    </row>
    <row r="22" spans="1:5">
      <c r="A22" s="49">
        <v>22</v>
      </c>
      <c r="B22" s="50">
        <v>19</v>
      </c>
      <c r="C22" s="51" t="s">
        <v>55</v>
      </c>
      <c r="D22" s="51">
        <v>101</v>
      </c>
      <c r="E22" s="51">
        <v>15</v>
      </c>
    </row>
    <row r="23" spans="1:5">
      <c r="A23" s="49">
        <v>23</v>
      </c>
      <c r="B23" s="50">
        <v>52</v>
      </c>
      <c r="C23" s="51" t="s">
        <v>118</v>
      </c>
      <c r="D23" s="51">
        <v>100</v>
      </c>
      <c r="E23" s="51">
        <v>15</v>
      </c>
    </row>
    <row r="24" spans="1:5">
      <c r="A24" s="49">
        <v>24</v>
      </c>
      <c r="B24" s="50">
        <v>53</v>
      </c>
      <c r="C24" s="51" t="s">
        <v>119</v>
      </c>
      <c r="D24" s="51">
        <v>100</v>
      </c>
      <c r="E24" s="51">
        <v>9</v>
      </c>
    </row>
    <row r="25" spans="1:5">
      <c r="A25" s="49">
        <v>25</v>
      </c>
      <c r="B25" s="50">
        <v>8</v>
      </c>
      <c r="C25" s="51" t="s">
        <v>44</v>
      </c>
      <c r="D25" s="51">
        <v>99</v>
      </c>
      <c r="E25" s="51">
        <v>17</v>
      </c>
    </row>
    <row r="26" spans="1:5">
      <c r="A26" s="49">
        <v>26</v>
      </c>
      <c r="B26" s="50">
        <v>20</v>
      </c>
      <c r="C26" s="55" t="s">
        <v>56</v>
      </c>
      <c r="D26" s="51">
        <v>99</v>
      </c>
      <c r="E26" s="51">
        <v>12</v>
      </c>
    </row>
    <row r="27" spans="1:5">
      <c r="A27" s="49">
        <v>27</v>
      </c>
      <c r="B27" s="50">
        <v>25</v>
      </c>
      <c r="C27" s="51" t="s">
        <v>73</v>
      </c>
      <c r="D27" s="51">
        <v>99</v>
      </c>
      <c r="E27" s="51">
        <v>8</v>
      </c>
    </row>
    <row r="28" spans="1:5">
      <c r="A28" s="49">
        <v>28</v>
      </c>
      <c r="B28" s="50">
        <v>56</v>
      </c>
      <c r="C28" s="51" t="s">
        <v>124</v>
      </c>
      <c r="D28" s="51">
        <v>99</v>
      </c>
      <c r="E28" s="51">
        <v>13</v>
      </c>
    </row>
    <row r="29" spans="1:5">
      <c r="A29" s="49">
        <v>29</v>
      </c>
      <c r="B29" s="50">
        <v>40</v>
      </c>
      <c r="C29" s="51" t="s">
        <v>106</v>
      </c>
      <c r="D29" s="51">
        <v>98</v>
      </c>
      <c r="E29" s="51">
        <v>13</v>
      </c>
    </row>
    <row r="30" spans="1:5">
      <c r="A30" s="49">
        <v>30</v>
      </c>
      <c r="B30" s="50">
        <v>59</v>
      </c>
      <c r="C30" s="51" t="s">
        <v>125</v>
      </c>
      <c r="D30" s="51">
        <v>98</v>
      </c>
      <c r="E30" s="51">
        <v>14</v>
      </c>
    </row>
    <row r="31" spans="1:5">
      <c r="A31" s="49">
        <v>31</v>
      </c>
      <c r="B31" s="50">
        <v>1</v>
      </c>
      <c r="C31" s="51" t="s">
        <v>37</v>
      </c>
      <c r="D31" s="51">
        <v>96</v>
      </c>
      <c r="E31" s="51">
        <v>16</v>
      </c>
    </row>
    <row r="32" spans="1:5">
      <c r="A32" s="49">
        <v>32</v>
      </c>
      <c r="B32" s="50">
        <v>23</v>
      </c>
      <c r="C32" s="51" t="s">
        <v>59</v>
      </c>
      <c r="D32" s="51">
        <v>96</v>
      </c>
      <c r="E32" s="51">
        <v>16</v>
      </c>
    </row>
    <row r="33" spans="1:5">
      <c r="A33" s="49">
        <v>33</v>
      </c>
      <c r="B33" s="50">
        <v>36</v>
      </c>
      <c r="C33" s="51" t="s">
        <v>102</v>
      </c>
      <c r="D33" s="51">
        <v>96</v>
      </c>
      <c r="E33" s="51">
        <v>14</v>
      </c>
    </row>
    <row r="34" spans="1:5">
      <c r="A34" s="49">
        <v>34</v>
      </c>
      <c r="B34" s="50">
        <v>45</v>
      </c>
      <c r="C34" s="51" t="s">
        <v>111</v>
      </c>
      <c r="D34" s="51">
        <v>96</v>
      </c>
      <c r="E34" s="51">
        <v>10</v>
      </c>
    </row>
    <row r="35" spans="1:5">
      <c r="A35" s="49">
        <v>35</v>
      </c>
      <c r="B35" s="50">
        <v>31</v>
      </c>
      <c r="C35" s="55" t="s">
        <v>66</v>
      </c>
      <c r="D35" s="51">
        <v>95</v>
      </c>
      <c r="E35" s="51">
        <v>5</v>
      </c>
    </row>
    <row r="36" spans="1:5">
      <c r="A36" s="49">
        <v>36</v>
      </c>
      <c r="B36" s="50">
        <v>7</v>
      </c>
      <c r="C36" s="51" t="s">
        <v>43</v>
      </c>
      <c r="D36" s="51">
        <v>94</v>
      </c>
      <c r="E36" s="51">
        <v>14</v>
      </c>
    </row>
    <row r="37" spans="1:5">
      <c r="A37" s="49">
        <v>37</v>
      </c>
      <c r="B37" s="50">
        <v>35</v>
      </c>
      <c r="C37" s="51" t="s">
        <v>101</v>
      </c>
      <c r="D37" s="51">
        <v>94</v>
      </c>
      <c r="E37" s="51">
        <v>10</v>
      </c>
    </row>
    <row r="38" spans="1:5">
      <c r="A38" s="49">
        <v>38</v>
      </c>
      <c r="B38" s="50">
        <v>37</v>
      </c>
      <c r="C38" s="51" t="s">
        <v>103</v>
      </c>
      <c r="D38" s="51">
        <v>94</v>
      </c>
      <c r="E38" s="51">
        <v>6</v>
      </c>
    </row>
    <row r="39" spans="1:5">
      <c r="A39" s="49">
        <v>39</v>
      </c>
      <c r="B39" s="50">
        <v>6</v>
      </c>
      <c r="C39" s="51" t="s">
        <v>42</v>
      </c>
      <c r="D39" s="51">
        <v>92</v>
      </c>
      <c r="E39" s="51">
        <v>20</v>
      </c>
    </row>
    <row r="40" spans="1:5">
      <c r="A40" s="49">
        <v>40</v>
      </c>
      <c r="B40" s="50">
        <v>24</v>
      </c>
      <c r="C40" s="55" t="s">
        <v>60</v>
      </c>
      <c r="D40" s="51">
        <v>92</v>
      </c>
      <c r="E40" s="51">
        <v>13</v>
      </c>
    </row>
    <row r="41" spans="1:5">
      <c r="A41">
        <v>41</v>
      </c>
      <c r="B41" s="39">
        <v>41</v>
      </c>
      <c r="C41" s="1" t="s">
        <v>107</v>
      </c>
      <c r="D41" s="1">
        <v>92</v>
      </c>
      <c r="E41" s="1">
        <v>14</v>
      </c>
    </row>
    <row r="42" spans="1:5">
      <c r="A42">
        <v>42</v>
      </c>
      <c r="B42" s="39">
        <v>16</v>
      </c>
      <c r="C42" s="1" t="s">
        <v>72</v>
      </c>
      <c r="D42" s="1">
        <v>91</v>
      </c>
      <c r="E42" s="1">
        <v>18</v>
      </c>
    </row>
    <row r="43" spans="1:5">
      <c r="A43">
        <v>43</v>
      </c>
      <c r="B43" s="39">
        <v>21</v>
      </c>
      <c r="C43" s="1" t="s">
        <v>57</v>
      </c>
      <c r="D43" s="1">
        <v>90</v>
      </c>
      <c r="E43" s="1">
        <v>21</v>
      </c>
    </row>
    <row r="44" spans="1:5">
      <c r="A44">
        <v>44</v>
      </c>
      <c r="B44" s="39">
        <v>38</v>
      </c>
      <c r="C44" s="1" t="s">
        <v>104</v>
      </c>
      <c r="D44" s="1">
        <v>90</v>
      </c>
      <c r="E44" s="1">
        <v>12</v>
      </c>
    </row>
    <row r="45" spans="1:5">
      <c r="A45">
        <v>45</v>
      </c>
      <c r="B45" s="39">
        <v>50</v>
      </c>
      <c r="C45" s="1" t="s">
        <v>116</v>
      </c>
      <c r="D45" s="1">
        <v>90</v>
      </c>
      <c r="E45" s="1">
        <v>10</v>
      </c>
    </row>
    <row r="46" spans="1:5">
      <c r="A46">
        <v>46</v>
      </c>
      <c r="B46" s="39">
        <v>58</v>
      </c>
      <c r="C46" s="1" t="s">
        <v>123</v>
      </c>
      <c r="D46" s="1">
        <v>90</v>
      </c>
      <c r="E46" s="1">
        <v>8</v>
      </c>
    </row>
    <row r="47" spans="1:5">
      <c r="A47">
        <v>47</v>
      </c>
      <c r="B47" s="39">
        <v>12</v>
      </c>
      <c r="C47" s="24" t="s">
        <v>71</v>
      </c>
      <c r="D47" s="1">
        <v>89</v>
      </c>
      <c r="E47" s="1">
        <v>22</v>
      </c>
    </row>
    <row r="48" spans="1:5">
      <c r="A48">
        <v>48</v>
      </c>
      <c r="B48" s="39">
        <v>26</v>
      </c>
      <c r="C48" s="1" t="s">
        <v>61</v>
      </c>
      <c r="D48" s="1">
        <v>89</v>
      </c>
      <c r="E48" s="1">
        <v>19</v>
      </c>
    </row>
    <row r="49" spans="1:5">
      <c r="A49">
        <v>49</v>
      </c>
      <c r="B49" s="39">
        <v>34</v>
      </c>
      <c r="C49" s="1" t="s">
        <v>100</v>
      </c>
      <c r="D49" s="1">
        <v>89</v>
      </c>
      <c r="E49" s="1">
        <v>14</v>
      </c>
    </row>
    <row r="50" spans="1:5">
      <c r="A50">
        <v>50</v>
      </c>
      <c r="B50" s="39">
        <v>39</v>
      </c>
      <c r="C50" s="1" t="s">
        <v>105</v>
      </c>
      <c r="D50" s="1">
        <v>89</v>
      </c>
      <c r="E50" s="1">
        <v>12</v>
      </c>
    </row>
    <row r="51" spans="1:5">
      <c r="A51">
        <v>51</v>
      </c>
      <c r="B51" s="39">
        <v>3</v>
      </c>
      <c r="C51" s="1" t="s">
        <v>39</v>
      </c>
      <c r="D51" s="1">
        <v>88</v>
      </c>
      <c r="E51" s="1">
        <v>7</v>
      </c>
    </row>
    <row r="52" spans="1:5">
      <c r="A52">
        <v>52</v>
      </c>
      <c r="B52" s="39">
        <v>18</v>
      </c>
      <c r="C52" s="1" t="s">
        <v>54</v>
      </c>
      <c r="D52" s="1">
        <v>88</v>
      </c>
      <c r="E52" s="1">
        <v>22</v>
      </c>
    </row>
    <row r="53" spans="1:5">
      <c r="A53">
        <v>53</v>
      </c>
      <c r="B53" s="39">
        <v>33</v>
      </c>
      <c r="C53" s="1" t="s">
        <v>99</v>
      </c>
      <c r="D53" s="1">
        <v>88</v>
      </c>
      <c r="E53" s="1">
        <v>7</v>
      </c>
    </row>
    <row r="54" spans="1:5">
      <c r="A54">
        <v>54</v>
      </c>
      <c r="B54" s="39">
        <v>5</v>
      </c>
      <c r="C54" s="1" t="s">
        <v>41</v>
      </c>
      <c r="D54" s="1">
        <v>86</v>
      </c>
      <c r="E54" s="1">
        <v>5</v>
      </c>
    </row>
    <row r="55" spans="1:5">
      <c r="A55">
        <v>55</v>
      </c>
      <c r="B55" s="39">
        <v>28</v>
      </c>
      <c r="C55" s="1" t="s">
        <v>63</v>
      </c>
      <c r="D55" s="1">
        <v>86</v>
      </c>
      <c r="E55" s="1">
        <v>11</v>
      </c>
    </row>
    <row r="56" spans="1:5">
      <c r="A56">
        <v>56</v>
      </c>
      <c r="B56" s="39">
        <v>47</v>
      </c>
      <c r="C56" s="1" t="s">
        <v>113</v>
      </c>
      <c r="D56" s="1">
        <v>85</v>
      </c>
      <c r="E56" s="1">
        <v>14</v>
      </c>
    </row>
    <row r="57" spans="1:5">
      <c r="A57">
        <v>57</v>
      </c>
      <c r="B57" s="39">
        <v>15</v>
      </c>
      <c r="C57" s="1" t="s">
        <v>50</v>
      </c>
      <c r="D57" s="1">
        <v>84</v>
      </c>
      <c r="E57" s="1">
        <v>8</v>
      </c>
    </row>
    <row r="58" spans="1:5">
      <c r="A58">
        <v>58</v>
      </c>
      <c r="B58" s="39">
        <v>2</v>
      </c>
      <c r="C58" s="24" t="s">
        <v>38</v>
      </c>
      <c r="D58" s="1">
        <v>83</v>
      </c>
      <c r="E58" s="1">
        <v>22</v>
      </c>
    </row>
    <row r="59" spans="1:5">
      <c r="A59">
        <v>59</v>
      </c>
      <c r="B59" s="39">
        <v>30</v>
      </c>
      <c r="C59" s="1" t="s">
        <v>65</v>
      </c>
      <c r="D59" s="1">
        <v>80</v>
      </c>
      <c r="E59" s="1">
        <v>15</v>
      </c>
    </row>
    <row r="60" spans="1:5">
      <c r="A60">
        <v>60</v>
      </c>
      <c r="B60" s="39">
        <v>29</v>
      </c>
      <c r="C60" s="24" t="s">
        <v>64</v>
      </c>
      <c r="D60" s="1">
        <v>79</v>
      </c>
      <c r="E60" s="1">
        <v>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K13" sqref="K13"/>
    </sheetView>
  </sheetViews>
  <sheetFormatPr baseColWidth="10" defaultColWidth="8.83203125" defaultRowHeight="14" x14ac:dyDescent="0"/>
  <cols>
    <col min="1" max="1" width="7.6640625" customWidth="1"/>
    <col min="2" max="2" width="11.33203125" customWidth="1"/>
    <col min="3" max="4" width="10.6640625" customWidth="1"/>
    <col min="5" max="6" width="10.83203125" customWidth="1"/>
  </cols>
  <sheetData>
    <row r="1" spans="1:7">
      <c r="A1" s="76" t="s">
        <v>167</v>
      </c>
      <c r="B1" s="76"/>
      <c r="C1" s="76"/>
      <c r="D1" s="76"/>
      <c r="E1" s="76"/>
      <c r="F1" s="76"/>
    </row>
    <row r="3" spans="1:7" ht="20" customHeight="1">
      <c r="A3" s="62" t="s">
        <v>145</v>
      </c>
      <c r="B3" s="62" t="s">
        <v>146</v>
      </c>
      <c r="C3" s="62" t="s">
        <v>147</v>
      </c>
      <c r="D3" s="62" t="s">
        <v>148</v>
      </c>
      <c r="E3" s="62" t="s">
        <v>149</v>
      </c>
      <c r="F3" s="62" t="s">
        <v>150</v>
      </c>
    </row>
    <row r="4" spans="1:7" ht="25" customHeight="1">
      <c r="A4" s="57">
        <v>1</v>
      </c>
      <c r="B4" s="58">
        <v>0.25</v>
      </c>
      <c r="C4" s="59">
        <v>0.3</v>
      </c>
      <c r="D4" s="59">
        <v>0.32</v>
      </c>
      <c r="E4" s="59">
        <v>0.11</v>
      </c>
      <c r="F4" s="59">
        <v>0.02</v>
      </c>
      <c r="G4" s="56"/>
    </row>
    <row r="5" spans="1:7" ht="25" customHeight="1">
      <c r="A5" s="57">
        <v>2</v>
      </c>
      <c r="B5" s="59">
        <v>0.45</v>
      </c>
      <c r="C5" s="59">
        <v>0.3</v>
      </c>
      <c r="D5" s="59">
        <v>0.17</v>
      </c>
      <c r="E5" s="59">
        <v>0.08</v>
      </c>
      <c r="F5" s="57">
        <v>0</v>
      </c>
      <c r="G5" s="56"/>
    </row>
    <row r="6" spans="1:7" ht="25" customHeight="1">
      <c r="A6" s="57">
        <v>3</v>
      </c>
      <c r="B6" s="59">
        <v>7.0000000000000007E-2</v>
      </c>
      <c r="C6" s="59">
        <v>0.18</v>
      </c>
      <c r="D6" s="59">
        <v>0.2</v>
      </c>
      <c r="E6" s="59">
        <v>0.3</v>
      </c>
      <c r="F6" s="59">
        <v>0.25</v>
      </c>
      <c r="G6" s="56"/>
    </row>
    <row r="7" spans="1:7" ht="25" customHeight="1">
      <c r="A7" s="60">
        <v>4</v>
      </c>
      <c r="B7" s="61">
        <v>0.08</v>
      </c>
      <c r="C7" s="61">
        <v>0.18</v>
      </c>
      <c r="D7" s="61">
        <v>0.22</v>
      </c>
      <c r="E7" s="61">
        <v>0.33</v>
      </c>
      <c r="F7" s="61">
        <v>0.18</v>
      </c>
      <c r="G7" s="56"/>
    </row>
    <row r="8" spans="1:7" ht="25" customHeight="1">
      <c r="A8" s="60">
        <v>5</v>
      </c>
      <c r="B8" s="61">
        <v>7.0000000000000007E-2</v>
      </c>
      <c r="C8" s="61">
        <v>0.17</v>
      </c>
      <c r="D8" s="61">
        <v>0.36</v>
      </c>
      <c r="E8" s="61">
        <v>0.27</v>
      </c>
      <c r="F8" s="61">
        <v>0.13</v>
      </c>
      <c r="G8" s="56"/>
    </row>
    <row r="9" spans="1:7" ht="25" customHeight="1">
      <c r="A9" s="60">
        <v>6</v>
      </c>
      <c r="B9" s="61">
        <v>0.15</v>
      </c>
      <c r="C9" s="61">
        <v>0.2</v>
      </c>
      <c r="D9" s="61">
        <v>0.3</v>
      </c>
      <c r="E9" s="61">
        <v>0.18</v>
      </c>
      <c r="F9" s="61">
        <v>0.17</v>
      </c>
      <c r="G9" s="56"/>
    </row>
    <row r="10" spans="1:7" ht="25" customHeight="1">
      <c r="A10" s="60">
        <v>7</v>
      </c>
      <c r="B10" s="61">
        <v>0.08</v>
      </c>
      <c r="C10" s="61">
        <v>0.25</v>
      </c>
      <c r="D10" s="61">
        <v>0.22</v>
      </c>
      <c r="E10" s="61">
        <v>0.28000000000000003</v>
      </c>
      <c r="F10" s="61">
        <v>0.17</v>
      </c>
      <c r="G10" s="56"/>
    </row>
    <row r="11" spans="1:7" ht="25" customHeight="1">
      <c r="A11" s="57">
        <v>8</v>
      </c>
      <c r="B11" s="59">
        <v>0.56999999999999995</v>
      </c>
      <c r="C11" s="59">
        <v>0.25</v>
      </c>
      <c r="D11" s="59">
        <v>0.1</v>
      </c>
      <c r="E11" s="59">
        <v>0.05</v>
      </c>
      <c r="F11" s="59">
        <v>0.03</v>
      </c>
      <c r="G11" s="56"/>
    </row>
    <row r="12" spans="1:7" ht="25" customHeight="1">
      <c r="A12" s="57">
        <v>9</v>
      </c>
      <c r="B12" s="59">
        <v>0.48</v>
      </c>
      <c r="C12" s="59">
        <v>0.3</v>
      </c>
      <c r="D12" s="59">
        <v>0.13</v>
      </c>
      <c r="E12" s="59">
        <v>0.05</v>
      </c>
      <c r="F12" s="59">
        <v>0.03</v>
      </c>
      <c r="G12" s="56"/>
    </row>
    <row r="13" spans="1:7" ht="25" customHeight="1">
      <c r="A13" s="60">
        <v>10</v>
      </c>
      <c r="B13" s="61">
        <v>0.05</v>
      </c>
      <c r="C13" s="61">
        <v>0.23</v>
      </c>
      <c r="D13" s="61">
        <v>0.42</v>
      </c>
      <c r="E13" s="61">
        <v>0.15</v>
      </c>
      <c r="F13" s="61">
        <v>0.15</v>
      </c>
      <c r="G13" s="56"/>
    </row>
    <row r="14" spans="1:7" ht="25" customHeight="1">
      <c r="A14" s="57">
        <v>11</v>
      </c>
      <c r="B14" s="59">
        <v>0.27</v>
      </c>
      <c r="C14" s="59">
        <v>0.17</v>
      </c>
      <c r="D14" s="59">
        <v>0.32</v>
      </c>
      <c r="E14" s="59">
        <v>0.11</v>
      </c>
      <c r="F14" s="59">
        <v>0.13</v>
      </c>
      <c r="G14" s="56"/>
    </row>
    <row r="15" spans="1:7" ht="25" customHeight="1">
      <c r="A15" s="57">
        <v>12</v>
      </c>
      <c r="B15" s="59">
        <v>0.57999999999999996</v>
      </c>
      <c r="C15" s="59">
        <v>0.2</v>
      </c>
      <c r="D15" s="59">
        <v>0.18</v>
      </c>
      <c r="E15" s="59">
        <v>0.03</v>
      </c>
      <c r="F15" s="57">
        <v>0</v>
      </c>
      <c r="G15" s="56"/>
    </row>
    <row r="16" spans="1:7" ht="25" customHeight="1">
      <c r="A16" s="60">
        <v>13</v>
      </c>
      <c r="B16" s="61">
        <v>7.0000000000000007E-2</v>
      </c>
      <c r="C16" s="61">
        <v>0.25</v>
      </c>
      <c r="D16" s="61">
        <v>0.42</v>
      </c>
      <c r="E16" s="61">
        <v>0.11</v>
      </c>
      <c r="F16" s="61">
        <v>0.15</v>
      </c>
      <c r="G16" s="56"/>
    </row>
    <row r="17" spans="1:7" ht="25" customHeight="1">
      <c r="A17" s="57">
        <v>14</v>
      </c>
      <c r="B17" s="59">
        <v>0.48</v>
      </c>
      <c r="C17" s="59">
        <v>0.3</v>
      </c>
      <c r="D17" s="59">
        <v>0.13</v>
      </c>
      <c r="E17" s="59">
        <v>7.0000000000000007E-2</v>
      </c>
      <c r="F17" s="59">
        <v>0.02</v>
      </c>
      <c r="G17" s="56"/>
    </row>
    <row r="18" spans="1:7" ht="25" customHeight="1">
      <c r="A18" s="60">
        <v>15</v>
      </c>
      <c r="B18" s="61">
        <v>0.23</v>
      </c>
      <c r="C18" s="61">
        <v>0.17</v>
      </c>
      <c r="D18" s="61">
        <v>0.3</v>
      </c>
      <c r="E18" s="61">
        <v>0.23</v>
      </c>
      <c r="F18" s="61">
        <v>7.0000000000000007E-2</v>
      </c>
      <c r="G18" s="56"/>
    </row>
    <row r="19" spans="1:7" ht="25" customHeight="1">
      <c r="A19" s="60">
        <v>16</v>
      </c>
      <c r="B19" s="61">
        <v>0.1</v>
      </c>
      <c r="C19" s="61">
        <v>0.15</v>
      </c>
      <c r="D19" s="61">
        <v>0.17</v>
      </c>
      <c r="E19" s="61">
        <v>0.28000000000000003</v>
      </c>
      <c r="F19" s="61">
        <v>0.3</v>
      </c>
      <c r="G19" s="56"/>
    </row>
    <row r="20" spans="1:7" ht="25" customHeight="1">
      <c r="A20" s="57">
        <v>17</v>
      </c>
      <c r="B20" s="59">
        <v>0.27</v>
      </c>
      <c r="C20" s="59">
        <v>0.32</v>
      </c>
      <c r="D20" s="59">
        <v>0.35</v>
      </c>
      <c r="E20" s="59">
        <v>7.0000000000000007E-2</v>
      </c>
      <c r="F20" s="57">
        <v>0</v>
      </c>
      <c r="G20" s="56"/>
    </row>
    <row r="21" spans="1:7" ht="25" customHeight="1">
      <c r="A21" s="57">
        <v>18</v>
      </c>
      <c r="B21" s="59">
        <v>0.28000000000000003</v>
      </c>
      <c r="C21" s="59">
        <v>0.35</v>
      </c>
      <c r="D21" s="59">
        <v>0.23</v>
      </c>
      <c r="E21" s="59">
        <v>0.08</v>
      </c>
      <c r="F21" s="59">
        <v>0.05</v>
      </c>
      <c r="G21" s="56"/>
    </row>
    <row r="22" spans="1:7" ht="25" customHeight="1">
      <c r="A22" s="60">
        <v>19</v>
      </c>
      <c r="B22" s="60">
        <v>0</v>
      </c>
      <c r="C22" s="61">
        <v>7.0000000000000007E-2</v>
      </c>
      <c r="D22" s="61">
        <v>0.15</v>
      </c>
      <c r="E22" s="61">
        <v>0.2</v>
      </c>
      <c r="F22" s="61">
        <v>0.57999999999999996</v>
      </c>
      <c r="G22" s="56"/>
    </row>
    <row r="23" spans="1:7" ht="25" customHeight="1">
      <c r="A23" s="60">
        <v>20</v>
      </c>
      <c r="B23" s="61">
        <v>0.15</v>
      </c>
      <c r="C23" s="61">
        <v>0.08</v>
      </c>
      <c r="D23" s="61">
        <v>0.23</v>
      </c>
      <c r="E23" s="61">
        <v>0.27</v>
      </c>
      <c r="F23" s="61">
        <v>0.27</v>
      </c>
      <c r="G23" s="56"/>
    </row>
    <row r="24" spans="1:7" ht="25" customHeight="1">
      <c r="A24" s="60">
        <v>21</v>
      </c>
      <c r="B24" s="61">
        <v>0.13</v>
      </c>
      <c r="C24" s="61">
        <v>0.05</v>
      </c>
      <c r="D24" s="61">
        <v>0.23</v>
      </c>
      <c r="E24" s="61">
        <v>0.25</v>
      </c>
      <c r="F24" s="61">
        <v>0.33</v>
      </c>
      <c r="G24" s="56"/>
    </row>
    <row r="25" spans="1:7" ht="25" customHeight="1">
      <c r="A25" s="60">
        <v>22</v>
      </c>
      <c r="B25" s="61">
        <v>0.03</v>
      </c>
      <c r="C25" s="61">
        <v>0.12</v>
      </c>
      <c r="D25" s="61">
        <v>0.33</v>
      </c>
      <c r="E25" s="61">
        <v>0.23</v>
      </c>
      <c r="F25" s="61">
        <v>0.28000000000000003</v>
      </c>
      <c r="G25" s="56"/>
    </row>
    <row r="26" spans="1:7" ht="25" customHeight="1">
      <c r="A26" s="57">
        <v>23</v>
      </c>
      <c r="B26" s="59">
        <v>0.7</v>
      </c>
      <c r="C26" s="59">
        <v>0.15</v>
      </c>
      <c r="D26" s="59">
        <v>0.1</v>
      </c>
      <c r="E26" s="59">
        <v>0.03</v>
      </c>
      <c r="F26" s="59">
        <v>0.02</v>
      </c>
      <c r="G26" s="56"/>
    </row>
    <row r="27" spans="1:7" ht="25" customHeight="1">
      <c r="A27" s="57">
        <v>24</v>
      </c>
      <c r="B27" s="59">
        <v>0.57999999999999996</v>
      </c>
      <c r="C27" s="59">
        <v>0.23</v>
      </c>
      <c r="D27" s="59">
        <v>0.18</v>
      </c>
      <c r="E27" s="57">
        <v>0</v>
      </c>
      <c r="F27" s="57">
        <v>0</v>
      </c>
      <c r="G27" s="56"/>
    </row>
    <row r="28" spans="1:7" ht="25" customHeight="1">
      <c r="A28" s="57">
        <v>25</v>
      </c>
      <c r="B28" s="59">
        <v>0.53</v>
      </c>
      <c r="C28" s="59">
        <v>0.22</v>
      </c>
      <c r="D28" s="59">
        <v>0.08</v>
      </c>
      <c r="E28" s="59">
        <v>0.12</v>
      </c>
      <c r="F28" s="59">
        <v>0.05</v>
      </c>
      <c r="G28" s="56"/>
    </row>
    <row r="29" spans="1:7" ht="25" customHeight="1">
      <c r="A29" s="57">
        <v>26</v>
      </c>
      <c r="B29" s="59">
        <v>0.52</v>
      </c>
      <c r="C29" s="59">
        <v>0.27</v>
      </c>
      <c r="D29" s="59">
        <v>0.17</v>
      </c>
      <c r="E29" s="59">
        <v>0.03</v>
      </c>
      <c r="F29" s="59">
        <v>0.02</v>
      </c>
      <c r="G29" s="56"/>
    </row>
  </sheetData>
  <mergeCells count="1">
    <mergeCell ref="A1:F1"/>
  </mergeCells>
  <pageMargins left="1.1811023622047245" right="0.70866141732283472" top="0.94488188976377963" bottom="0.74803149606299213" header="0.31496062992125984" footer="0.31496062992125984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F29"/>
    </sheetView>
  </sheetViews>
  <sheetFormatPr baseColWidth="10" defaultColWidth="8.83203125" defaultRowHeight="14" x14ac:dyDescent="0"/>
  <cols>
    <col min="1" max="1" width="7.5" customWidth="1"/>
    <col min="2" max="2" width="10.83203125" customWidth="1"/>
    <col min="3" max="5" width="10.6640625" customWidth="1"/>
    <col min="6" max="6" width="11.5" customWidth="1"/>
  </cols>
  <sheetData>
    <row r="1" spans="1:7">
      <c r="A1" s="76" t="s">
        <v>151</v>
      </c>
      <c r="B1" s="76"/>
      <c r="C1" s="76"/>
      <c r="D1" s="76"/>
      <c r="E1" s="76"/>
      <c r="F1" s="76"/>
    </row>
    <row r="3" spans="1:7" ht="20" customHeight="1">
      <c r="A3" s="62" t="s">
        <v>145</v>
      </c>
      <c r="B3" s="62" t="s">
        <v>146</v>
      </c>
      <c r="C3" s="62" t="s">
        <v>147</v>
      </c>
      <c r="D3" s="62" t="s">
        <v>148</v>
      </c>
      <c r="E3" s="62" t="s">
        <v>149</v>
      </c>
      <c r="F3" s="62" t="s">
        <v>150</v>
      </c>
    </row>
    <row r="4" spans="1:7" ht="25" customHeight="1">
      <c r="A4" s="57">
        <v>1</v>
      </c>
      <c r="B4" s="64">
        <v>0.3</v>
      </c>
      <c r="C4" s="59">
        <v>0.42</v>
      </c>
      <c r="D4" s="59">
        <v>0.2</v>
      </c>
      <c r="E4" s="59">
        <v>7.0000000000000007E-2</v>
      </c>
      <c r="F4" s="59">
        <v>0.02</v>
      </c>
      <c r="G4" s="56"/>
    </row>
    <row r="5" spans="1:7" ht="25" customHeight="1">
      <c r="A5" s="57">
        <v>2</v>
      </c>
      <c r="B5" s="59">
        <v>0.55000000000000004</v>
      </c>
      <c r="C5" s="59">
        <v>0.38</v>
      </c>
      <c r="D5" s="59">
        <v>0.03</v>
      </c>
      <c r="E5" s="59">
        <v>0.03</v>
      </c>
      <c r="F5" s="63">
        <v>0</v>
      </c>
      <c r="G5" s="56"/>
    </row>
    <row r="6" spans="1:7" ht="25" customHeight="1">
      <c r="A6" s="57">
        <v>3</v>
      </c>
      <c r="B6" s="59">
        <v>0.17</v>
      </c>
      <c r="C6" s="59">
        <v>0.27</v>
      </c>
      <c r="D6" s="59">
        <v>0.27</v>
      </c>
      <c r="E6" s="59">
        <v>0.27</v>
      </c>
      <c r="F6" s="59">
        <v>0.03</v>
      </c>
      <c r="G6" s="56"/>
    </row>
    <row r="7" spans="1:7" ht="25" customHeight="1">
      <c r="A7" s="60">
        <v>4</v>
      </c>
      <c r="B7" s="68">
        <v>7.0000000000000007E-2</v>
      </c>
      <c r="C7" s="68">
        <v>0.22</v>
      </c>
      <c r="D7" s="68">
        <v>0.22</v>
      </c>
      <c r="E7" s="68">
        <v>0.28000000000000003</v>
      </c>
      <c r="F7" s="68">
        <v>0.22</v>
      </c>
      <c r="G7" s="56"/>
    </row>
    <row r="8" spans="1:7" ht="25" customHeight="1">
      <c r="A8" s="60">
        <v>5</v>
      </c>
      <c r="B8" s="61">
        <v>0.03</v>
      </c>
      <c r="C8" s="61">
        <v>0.15</v>
      </c>
      <c r="D8" s="61">
        <v>0.52</v>
      </c>
      <c r="E8" s="61">
        <v>0.23</v>
      </c>
      <c r="F8" s="61">
        <v>7.0000000000000007E-2</v>
      </c>
      <c r="G8" s="56"/>
    </row>
    <row r="9" spans="1:7" ht="25" customHeight="1">
      <c r="A9" s="60">
        <v>6</v>
      </c>
      <c r="B9" s="61">
        <v>0.08</v>
      </c>
      <c r="C9" s="61">
        <v>0.22</v>
      </c>
      <c r="D9" s="61">
        <v>0.47</v>
      </c>
      <c r="E9" s="61">
        <v>0.15</v>
      </c>
      <c r="F9" s="61">
        <v>0.08</v>
      </c>
      <c r="G9" s="56"/>
    </row>
    <row r="10" spans="1:7" ht="25" customHeight="1">
      <c r="A10" s="60">
        <v>7</v>
      </c>
      <c r="B10" s="61">
        <v>7.0000000000000007E-2</v>
      </c>
      <c r="C10" s="61">
        <v>0.18</v>
      </c>
      <c r="D10" s="61">
        <v>0.27</v>
      </c>
      <c r="E10" s="61">
        <v>0.37</v>
      </c>
      <c r="F10" s="61">
        <v>0.12</v>
      </c>
      <c r="G10" s="56"/>
    </row>
    <row r="11" spans="1:7" ht="25" customHeight="1">
      <c r="A11" s="57">
        <v>8</v>
      </c>
      <c r="B11" s="59">
        <v>0.53</v>
      </c>
      <c r="C11" s="59">
        <v>0.32</v>
      </c>
      <c r="D11" s="59">
        <v>0.13</v>
      </c>
      <c r="E11" s="59">
        <v>0.02</v>
      </c>
      <c r="F11" s="63">
        <v>0</v>
      </c>
      <c r="G11" s="56"/>
    </row>
    <row r="12" spans="1:7" ht="25" customHeight="1">
      <c r="A12" s="57">
        <v>9</v>
      </c>
      <c r="B12" s="59">
        <v>0.47</v>
      </c>
      <c r="C12" s="59">
        <v>0.32</v>
      </c>
      <c r="D12" s="59">
        <v>0.15</v>
      </c>
      <c r="E12" s="59">
        <v>0.05</v>
      </c>
      <c r="F12" s="59">
        <v>0.02</v>
      </c>
      <c r="G12" s="56"/>
    </row>
    <row r="13" spans="1:7" ht="25" customHeight="1">
      <c r="A13" s="60">
        <v>10</v>
      </c>
      <c r="B13" s="61">
        <v>0.12</v>
      </c>
      <c r="C13" s="61">
        <v>0.18</v>
      </c>
      <c r="D13" s="61">
        <v>0.27</v>
      </c>
      <c r="E13" s="61">
        <v>0.25</v>
      </c>
      <c r="F13" s="61">
        <v>0.18</v>
      </c>
      <c r="G13" s="56"/>
    </row>
    <row r="14" spans="1:7" ht="25" customHeight="1">
      <c r="A14" s="57">
        <v>11</v>
      </c>
      <c r="B14" s="59">
        <v>0.22</v>
      </c>
      <c r="C14" s="59">
        <v>0.23</v>
      </c>
      <c r="D14" s="59">
        <v>0.27</v>
      </c>
      <c r="E14" s="59">
        <v>0.25</v>
      </c>
      <c r="F14" s="59">
        <v>0.03</v>
      </c>
      <c r="G14" s="56"/>
    </row>
    <row r="15" spans="1:7" ht="25" customHeight="1">
      <c r="A15" s="65">
        <v>12</v>
      </c>
      <c r="B15" s="66">
        <v>0.48</v>
      </c>
      <c r="C15" s="66">
        <v>0.4</v>
      </c>
      <c r="D15" s="66">
        <v>0.1</v>
      </c>
      <c r="E15" s="67">
        <v>0</v>
      </c>
      <c r="F15" s="66">
        <v>0.02</v>
      </c>
      <c r="G15" s="56"/>
    </row>
    <row r="16" spans="1:7" ht="25" customHeight="1">
      <c r="A16" s="60">
        <v>13</v>
      </c>
      <c r="B16" s="61">
        <v>0.13</v>
      </c>
      <c r="C16" s="61">
        <v>0.28000000000000003</v>
      </c>
      <c r="D16" s="61">
        <v>0.35</v>
      </c>
      <c r="E16" s="61">
        <v>0.17</v>
      </c>
      <c r="F16" s="61">
        <v>7.0000000000000007E-2</v>
      </c>
      <c r="G16" s="56"/>
    </row>
    <row r="17" spans="1:7" ht="25" customHeight="1">
      <c r="A17" s="57">
        <v>14</v>
      </c>
      <c r="B17" s="59">
        <v>0.55000000000000004</v>
      </c>
      <c r="C17" s="59">
        <v>0.42</v>
      </c>
      <c r="D17" s="59">
        <v>0.03</v>
      </c>
      <c r="E17" s="63">
        <v>0</v>
      </c>
      <c r="F17" s="63">
        <v>0</v>
      </c>
      <c r="G17" s="56"/>
    </row>
    <row r="18" spans="1:7" ht="25" customHeight="1">
      <c r="A18" s="60">
        <v>15</v>
      </c>
      <c r="B18" s="61">
        <v>0.1</v>
      </c>
      <c r="C18" s="61">
        <v>0.13</v>
      </c>
      <c r="D18" s="61">
        <v>0.25</v>
      </c>
      <c r="E18" s="61">
        <v>0.28000000000000003</v>
      </c>
      <c r="F18" s="61">
        <v>0.23</v>
      </c>
      <c r="G18" s="56"/>
    </row>
    <row r="19" spans="1:7" ht="25" customHeight="1">
      <c r="A19" s="60">
        <v>16</v>
      </c>
      <c r="B19" s="61">
        <v>0.08</v>
      </c>
      <c r="C19" s="61">
        <v>0.08</v>
      </c>
      <c r="D19" s="61">
        <v>0.18</v>
      </c>
      <c r="E19" s="61">
        <v>0.28000000000000003</v>
      </c>
      <c r="F19" s="61">
        <v>0.37</v>
      </c>
      <c r="G19" s="56"/>
    </row>
    <row r="20" spans="1:7" ht="25" customHeight="1">
      <c r="A20" s="65">
        <v>17</v>
      </c>
      <c r="B20" s="66">
        <v>0.37</v>
      </c>
      <c r="C20" s="66">
        <v>0.37</v>
      </c>
      <c r="D20" s="66">
        <v>0.15</v>
      </c>
      <c r="E20" s="66">
        <v>0.08</v>
      </c>
      <c r="F20" s="66">
        <v>0.03</v>
      </c>
      <c r="G20" s="56"/>
    </row>
    <row r="21" spans="1:7" ht="25" customHeight="1">
      <c r="A21" s="57">
        <v>18</v>
      </c>
      <c r="B21" s="59">
        <v>0.32</v>
      </c>
      <c r="C21" s="59">
        <v>0.37</v>
      </c>
      <c r="D21" s="59">
        <v>0.2</v>
      </c>
      <c r="E21" s="59">
        <v>0.12</v>
      </c>
      <c r="F21" s="63">
        <v>0</v>
      </c>
      <c r="G21" s="56"/>
    </row>
    <row r="22" spans="1:7" ht="25" customHeight="1">
      <c r="A22" s="60">
        <v>19</v>
      </c>
      <c r="B22" s="61">
        <v>0.02</v>
      </c>
      <c r="C22" s="61">
        <v>0.05</v>
      </c>
      <c r="D22" s="61">
        <v>0.15</v>
      </c>
      <c r="E22" s="61">
        <v>0.32</v>
      </c>
      <c r="F22" s="61">
        <v>0.47</v>
      </c>
      <c r="G22" s="56"/>
    </row>
    <row r="23" spans="1:7" ht="25" customHeight="1">
      <c r="A23" s="60">
        <v>20</v>
      </c>
      <c r="B23" s="61">
        <v>0.12</v>
      </c>
      <c r="C23" s="61">
        <v>0.05</v>
      </c>
      <c r="D23" s="61">
        <v>0.28000000000000003</v>
      </c>
      <c r="E23" s="61">
        <v>0.33</v>
      </c>
      <c r="F23" s="61">
        <v>0.22</v>
      </c>
      <c r="G23" s="56"/>
    </row>
    <row r="24" spans="1:7" ht="25" customHeight="1">
      <c r="A24" s="60">
        <v>21</v>
      </c>
      <c r="B24" s="61">
        <v>7.0000000000000007E-2</v>
      </c>
      <c r="C24" s="61">
        <v>0.18</v>
      </c>
      <c r="D24" s="61">
        <v>0.32</v>
      </c>
      <c r="E24" s="61">
        <v>0.32</v>
      </c>
      <c r="F24" s="61">
        <v>0.12</v>
      </c>
      <c r="G24" s="56"/>
    </row>
    <row r="25" spans="1:7" ht="25" customHeight="1">
      <c r="A25" s="60">
        <v>22</v>
      </c>
      <c r="B25" s="61">
        <v>0.1</v>
      </c>
      <c r="C25" s="61">
        <v>0.22</v>
      </c>
      <c r="D25" s="61">
        <v>0.23</v>
      </c>
      <c r="E25" s="61">
        <v>0.2</v>
      </c>
      <c r="F25" s="61">
        <v>0.25</v>
      </c>
      <c r="G25" s="56"/>
    </row>
    <row r="26" spans="1:7" ht="25" customHeight="1">
      <c r="A26" s="57">
        <v>23</v>
      </c>
      <c r="B26" s="59">
        <v>0.63</v>
      </c>
      <c r="C26" s="59">
        <v>0.25</v>
      </c>
      <c r="D26" s="59">
        <v>0.08</v>
      </c>
      <c r="E26" s="59">
        <v>0.02</v>
      </c>
      <c r="F26" s="59">
        <v>0.02</v>
      </c>
      <c r="G26" s="56"/>
    </row>
    <row r="27" spans="1:7" ht="25" customHeight="1">
      <c r="A27" s="57">
        <v>24</v>
      </c>
      <c r="B27" s="59">
        <v>0.5</v>
      </c>
      <c r="C27" s="59">
        <v>0.38</v>
      </c>
      <c r="D27" s="59">
        <v>0.03</v>
      </c>
      <c r="E27" s="59">
        <v>0.08</v>
      </c>
      <c r="F27" s="63">
        <v>0</v>
      </c>
      <c r="G27" s="56"/>
    </row>
    <row r="28" spans="1:7" ht="25" customHeight="1">
      <c r="A28" s="57">
        <v>25</v>
      </c>
      <c r="B28" s="59">
        <v>0.5</v>
      </c>
      <c r="C28" s="59">
        <v>0.32</v>
      </c>
      <c r="D28" s="59">
        <v>0.13</v>
      </c>
      <c r="E28" s="59">
        <v>0.02</v>
      </c>
      <c r="F28" s="59">
        <v>0.03</v>
      </c>
      <c r="G28" s="56"/>
    </row>
    <row r="29" spans="1:7" ht="25" customHeight="1">
      <c r="A29" s="57">
        <v>26</v>
      </c>
      <c r="B29" s="59">
        <v>0.56999999999999995</v>
      </c>
      <c r="C29" s="59">
        <v>0.37</v>
      </c>
      <c r="D29" s="59">
        <v>0.05</v>
      </c>
      <c r="E29" s="59">
        <v>0.02</v>
      </c>
      <c r="F29" s="63">
        <v>0</v>
      </c>
      <c r="G29" s="56"/>
    </row>
  </sheetData>
  <mergeCells count="1">
    <mergeCell ref="A1:F1"/>
  </mergeCells>
  <pageMargins left="1.1811023622047245" right="0.70866141732283472" top="0.94488188976377963" bottom="0.74803149606299213" header="0.31496062992125984" footer="0.31496062992125984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1"/>
  <sheetViews>
    <sheetView tabSelected="1" workbookViewId="0">
      <selection activeCell="D4" sqref="D4"/>
    </sheetView>
  </sheetViews>
  <sheetFormatPr baseColWidth="10" defaultColWidth="8.83203125" defaultRowHeight="14" x14ac:dyDescent="0"/>
  <cols>
    <col min="2" max="2" width="14.6640625" customWidth="1"/>
  </cols>
  <sheetData>
    <row r="2" spans="2:8">
      <c r="E2" t="s">
        <v>170</v>
      </c>
    </row>
    <row r="3" spans="2:8">
      <c r="B3" s="69" t="s">
        <v>152</v>
      </c>
      <c r="C3" s="62" t="s">
        <v>153</v>
      </c>
      <c r="D3" s="62" t="s">
        <v>154</v>
      </c>
      <c r="E3" s="62" t="s">
        <v>155</v>
      </c>
      <c r="F3" s="62" t="s">
        <v>156</v>
      </c>
      <c r="G3" s="62" t="s">
        <v>157</v>
      </c>
      <c r="H3" s="62" t="s">
        <v>158</v>
      </c>
    </row>
    <row r="4" spans="2:8">
      <c r="B4" s="65">
        <v>1</v>
      </c>
      <c r="C4" s="45">
        <v>38</v>
      </c>
      <c r="D4" s="45">
        <v>42</v>
      </c>
      <c r="E4" s="45">
        <v>38</v>
      </c>
      <c r="F4" s="45">
        <v>46</v>
      </c>
      <c r="G4" s="45">
        <v>58</v>
      </c>
      <c r="H4" s="45">
        <v>46</v>
      </c>
    </row>
    <row r="5" spans="2:8">
      <c r="B5" s="65">
        <v>2</v>
      </c>
      <c r="C5" s="45">
        <v>100</v>
      </c>
      <c r="D5" s="45">
        <v>92</v>
      </c>
      <c r="E5" s="45">
        <v>100</v>
      </c>
      <c r="F5" s="45">
        <v>50</v>
      </c>
      <c r="G5" s="45">
        <v>75</v>
      </c>
      <c r="H5" s="45">
        <v>50</v>
      </c>
    </row>
    <row r="6" spans="2:8">
      <c r="B6" s="65">
        <v>3</v>
      </c>
      <c r="C6" s="45">
        <v>58</v>
      </c>
      <c r="D6" s="45">
        <v>67</v>
      </c>
      <c r="E6" s="45">
        <v>58</v>
      </c>
      <c r="F6" s="45">
        <v>38</v>
      </c>
      <c r="G6" s="45">
        <v>88</v>
      </c>
      <c r="H6" s="45">
        <v>38</v>
      </c>
    </row>
    <row r="7" spans="2:8">
      <c r="B7" s="65">
        <v>4</v>
      </c>
      <c r="C7" s="45">
        <v>42</v>
      </c>
      <c r="D7" s="45">
        <v>21</v>
      </c>
      <c r="E7" s="45">
        <v>42</v>
      </c>
      <c r="F7" s="45">
        <v>100</v>
      </c>
      <c r="G7" s="45">
        <v>50</v>
      </c>
      <c r="H7" s="45">
        <v>100</v>
      </c>
    </row>
    <row r="8" spans="2:8">
      <c r="B8" s="65">
        <v>5</v>
      </c>
      <c r="C8" s="45">
        <v>71</v>
      </c>
      <c r="D8" s="45">
        <v>25</v>
      </c>
      <c r="E8" s="45">
        <v>71</v>
      </c>
      <c r="F8" s="45">
        <v>25</v>
      </c>
      <c r="G8" s="45">
        <v>24</v>
      </c>
      <c r="H8" s="45">
        <v>25</v>
      </c>
    </row>
    <row r="9" spans="2:8">
      <c r="B9" s="65">
        <v>6</v>
      </c>
      <c r="C9" s="45">
        <v>63</v>
      </c>
      <c r="D9" s="45">
        <v>46</v>
      </c>
      <c r="E9" s="45">
        <v>63</v>
      </c>
      <c r="F9" s="45">
        <v>54</v>
      </c>
      <c r="G9" s="45">
        <v>33</v>
      </c>
      <c r="H9" s="45">
        <v>54</v>
      </c>
    </row>
    <row r="10" spans="2:8">
      <c r="B10" s="65">
        <v>7</v>
      </c>
      <c r="C10" s="45">
        <v>79</v>
      </c>
      <c r="D10" s="45">
        <v>63</v>
      </c>
      <c r="E10" s="45">
        <v>79</v>
      </c>
      <c r="F10" s="45">
        <v>79</v>
      </c>
      <c r="G10" s="45">
        <v>92</v>
      </c>
      <c r="H10" s="45">
        <v>79</v>
      </c>
    </row>
    <row r="11" spans="2:8">
      <c r="B11" s="65">
        <v>8</v>
      </c>
      <c r="C11" s="45">
        <v>46</v>
      </c>
      <c r="D11" s="45">
        <v>75</v>
      </c>
      <c r="E11" s="45">
        <v>46</v>
      </c>
      <c r="F11" s="45">
        <v>67</v>
      </c>
      <c r="G11" s="45">
        <v>79</v>
      </c>
      <c r="H11" s="45">
        <v>67</v>
      </c>
    </row>
    <row r="12" spans="2:8">
      <c r="B12" s="65">
        <v>9</v>
      </c>
      <c r="C12" s="45">
        <v>38</v>
      </c>
      <c r="D12" s="45">
        <v>75</v>
      </c>
      <c r="E12" s="45">
        <v>38</v>
      </c>
      <c r="F12" s="45">
        <v>38</v>
      </c>
      <c r="G12" s="45">
        <v>58</v>
      </c>
      <c r="H12" s="45">
        <v>38</v>
      </c>
    </row>
    <row r="13" spans="2:8">
      <c r="B13" s="65">
        <v>10</v>
      </c>
      <c r="C13" s="45">
        <v>92</v>
      </c>
      <c r="D13" s="45">
        <v>96</v>
      </c>
      <c r="E13" s="45">
        <v>92</v>
      </c>
      <c r="F13" s="45">
        <v>8</v>
      </c>
      <c r="G13" s="45">
        <v>50</v>
      </c>
      <c r="H13" s="45">
        <v>8</v>
      </c>
    </row>
    <row r="14" spans="2:8">
      <c r="B14" s="65">
        <v>11</v>
      </c>
      <c r="C14" s="45">
        <v>75</v>
      </c>
      <c r="D14" s="45">
        <v>58</v>
      </c>
      <c r="E14" s="45">
        <v>75</v>
      </c>
      <c r="F14" s="45">
        <v>54</v>
      </c>
      <c r="G14" s="45">
        <v>29</v>
      </c>
      <c r="H14" s="45">
        <v>54</v>
      </c>
    </row>
    <row r="15" spans="2:8">
      <c r="B15" s="65">
        <v>12</v>
      </c>
      <c r="C15" s="45">
        <v>58</v>
      </c>
      <c r="D15" s="45">
        <v>71</v>
      </c>
      <c r="E15" s="45">
        <v>58</v>
      </c>
      <c r="F15" s="45">
        <v>58</v>
      </c>
      <c r="G15" s="45">
        <v>92</v>
      </c>
      <c r="H15" s="45">
        <v>58</v>
      </c>
    </row>
    <row r="16" spans="2:8">
      <c r="B16" s="65">
        <v>13</v>
      </c>
      <c r="C16" s="45">
        <v>29</v>
      </c>
      <c r="D16" s="45">
        <v>79</v>
      </c>
      <c r="E16" s="45">
        <v>29</v>
      </c>
      <c r="F16" s="45">
        <v>58</v>
      </c>
      <c r="G16" s="45">
        <v>29</v>
      </c>
      <c r="H16" s="45">
        <v>58</v>
      </c>
    </row>
    <row r="17" spans="2:8">
      <c r="B17" s="65">
        <v>14</v>
      </c>
      <c r="C17" s="45">
        <v>71</v>
      </c>
      <c r="D17" s="45">
        <v>67</v>
      </c>
      <c r="E17" s="45">
        <v>71</v>
      </c>
      <c r="F17" s="45">
        <v>83</v>
      </c>
      <c r="G17" s="45">
        <v>21</v>
      </c>
      <c r="H17" s="45">
        <v>83</v>
      </c>
    </row>
    <row r="18" spans="2:8">
      <c r="B18" s="65">
        <v>15</v>
      </c>
      <c r="C18" s="45">
        <v>79</v>
      </c>
      <c r="D18" s="45">
        <v>54</v>
      </c>
      <c r="E18" s="45">
        <v>79</v>
      </c>
      <c r="F18" s="45">
        <v>46</v>
      </c>
      <c r="G18" s="45">
        <v>46</v>
      </c>
      <c r="H18" s="45">
        <v>46</v>
      </c>
    </row>
    <row r="19" spans="2:8">
      <c r="B19" s="65">
        <v>16</v>
      </c>
      <c r="C19" s="45">
        <v>67</v>
      </c>
      <c r="D19" s="45">
        <v>29</v>
      </c>
      <c r="E19" s="45">
        <v>67</v>
      </c>
      <c r="F19" s="45">
        <v>63</v>
      </c>
      <c r="G19" s="45">
        <v>58</v>
      </c>
      <c r="H19" s="45">
        <v>63</v>
      </c>
    </row>
    <row r="20" spans="2:8">
      <c r="B20" s="65">
        <v>17</v>
      </c>
      <c r="C20" s="45">
        <v>79</v>
      </c>
      <c r="D20" s="45">
        <v>54</v>
      </c>
      <c r="E20" s="45">
        <v>79</v>
      </c>
      <c r="F20" s="45">
        <v>50</v>
      </c>
      <c r="G20" s="45">
        <v>33</v>
      </c>
      <c r="H20" s="45">
        <v>50</v>
      </c>
    </row>
    <row r="21" spans="2:8">
      <c r="B21" s="65">
        <v>18</v>
      </c>
      <c r="C21" s="45">
        <v>58</v>
      </c>
      <c r="D21" s="45">
        <v>63</v>
      </c>
      <c r="E21" s="45">
        <v>58</v>
      </c>
      <c r="F21" s="45">
        <v>33</v>
      </c>
      <c r="G21" s="45">
        <v>92</v>
      </c>
      <c r="H21" s="45">
        <v>33</v>
      </c>
    </row>
    <row r="22" spans="2:8">
      <c r="B22" s="65">
        <v>19</v>
      </c>
      <c r="C22" s="45">
        <v>58</v>
      </c>
      <c r="D22" s="45">
        <v>67</v>
      </c>
      <c r="E22" s="45">
        <v>58</v>
      </c>
      <c r="F22" s="45">
        <v>21</v>
      </c>
      <c r="G22" s="45">
        <v>63</v>
      </c>
      <c r="H22" s="45">
        <v>21</v>
      </c>
    </row>
    <row r="23" spans="2:8">
      <c r="B23" s="65">
        <v>20</v>
      </c>
      <c r="C23" s="45">
        <v>63</v>
      </c>
      <c r="D23" s="45">
        <v>25</v>
      </c>
      <c r="E23" s="45">
        <v>63</v>
      </c>
      <c r="F23" s="45">
        <v>50</v>
      </c>
      <c r="G23" s="45">
        <v>25</v>
      </c>
      <c r="H23" s="45">
        <v>50</v>
      </c>
    </row>
    <row r="24" spans="2:8">
      <c r="B24" s="65">
        <v>21</v>
      </c>
      <c r="C24" s="1"/>
      <c r="D24" s="1"/>
      <c r="E24" s="45">
        <v>42</v>
      </c>
      <c r="F24" s="1"/>
      <c r="G24" s="1"/>
      <c r="H24" s="45">
        <v>58</v>
      </c>
    </row>
    <row r="25" spans="2:8">
      <c r="B25" s="65">
        <v>22</v>
      </c>
      <c r="C25" s="1"/>
      <c r="D25" s="1"/>
      <c r="E25" s="45">
        <v>92</v>
      </c>
      <c r="F25" s="1"/>
      <c r="G25" s="1"/>
      <c r="H25" s="45">
        <v>75</v>
      </c>
    </row>
    <row r="26" spans="2:8">
      <c r="B26" s="65">
        <v>23</v>
      </c>
      <c r="C26" s="1"/>
      <c r="D26" s="1"/>
      <c r="E26" s="45">
        <v>67</v>
      </c>
      <c r="F26" s="1"/>
      <c r="G26" s="1"/>
      <c r="H26" s="45">
        <v>88</v>
      </c>
    </row>
    <row r="27" spans="2:8">
      <c r="B27" s="65">
        <v>24</v>
      </c>
      <c r="C27" s="1"/>
      <c r="D27" s="1"/>
      <c r="E27" s="45">
        <v>21</v>
      </c>
      <c r="F27" s="1"/>
      <c r="G27" s="1"/>
      <c r="H27" s="45">
        <v>50</v>
      </c>
    </row>
    <row r="28" spans="2:8">
      <c r="B28" s="65">
        <v>25</v>
      </c>
      <c r="C28" s="1"/>
      <c r="D28" s="1"/>
      <c r="E28" s="45">
        <v>25</v>
      </c>
      <c r="F28" s="1"/>
      <c r="G28" s="1"/>
      <c r="H28" s="45">
        <v>24</v>
      </c>
    </row>
    <row r="29" spans="2:8">
      <c r="B29" s="65">
        <v>26</v>
      </c>
      <c r="C29" s="1"/>
      <c r="D29" s="1"/>
      <c r="E29" s="45">
        <v>46</v>
      </c>
      <c r="F29" s="1"/>
      <c r="G29" s="1"/>
      <c r="H29" s="45">
        <v>33</v>
      </c>
    </row>
    <row r="30" spans="2:8">
      <c r="B30" s="65">
        <v>27</v>
      </c>
      <c r="C30" s="1"/>
      <c r="D30" s="1"/>
      <c r="E30" s="45">
        <v>63</v>
      </c>
      <c r="F30" s="1"/>
      <c r="G30" s="1"/>
      <c r="H30" s="45">
        <v>92</v>
      </c>
    </row>
    <row r="31" spans="2:8">
      <c r="B31" s="65">
        <v>28</v>
      </c>
      <c r="C31" s="1"/>
      <c r="D31" s="1"/>
      <c r="E31" s="45">
        <v>75</v>
      </c>
      <c r="F31" s="1"/>
      <c r="G31" s="1"/>
      <c r="H31" s="45">
        <v>79</v>
      </c>
    </row>
    <row r="32" spans="2:8">
      <c r="B32" s="65">
        <v>29</v>
      </c>
      <c r="C32" s="1"/>
      <c r="D32" s="1"/>
      <c r="E32" s="45">
        <v>75</v>
      </c>
      <c r="F32" s="1"/>
      <c r="G32" s="1"/>
      <c r="H32" s="45">
        <v>58</v>
      </c>
    </row>
    <row r="33" spans="2:8">
      <c r="B33" s="65">
        <v>30</v>
      </c>
      <c r="C33" s="1"/>
      <c r="D33" s="1"/>
      <c r="E33" s="45">
        <v>96</v>
      </c>
      <c r="F33" s="1"/>
      <c r="G33" s="1"/>
      <c r="H33" s="45">
        <v>50</v>
      </c>
    </row>
    <row r="34" spans="2:8">
      <c r="B34" s="65">
        <v>31</v>
      </c>
      <c r="C34" s="1"/>
      <c r="D34" s="1"/>
      <c r="E34" s="45">
        <v>58</v>
      </c>
      <c r="F34" s="1"/>
      <c r="G34" s="1"/>
      <c r="H34" s="45">
        <v>29</v>
      </c>
    </row>
    <row r="35" spans="2:8">
      <c r="B35" s="65">
        <v>32</v>
      </c>
      <c r="C35" s="1"/>
      <c r="D35" s="1"/>
      <c r="E35" s="45">
        <v>71</v>
      </c>
      <c r="F35" s="1"/>
      <c r="G35" s="1"/>
      <c r="H35" s="45">
        <v>92</v>
      </c>
    </row>
    <row r="36" spans="2:8">
      <c r="B36" s="65">
        <v>33</v>
      </c>
      <c r="C36" s="1"/>
      <c r="D36" s="1"/>
      <c r="E36" s="45">
        <v>79</v>
      </c>
      <c r="F36" s="1"/>
      <c r="G36" s="1"/>
      <c r="H36" s="45">
        <v>29</v>
      </c>
    </row>
    <row r="37" spans="2:8">
      <c r="B37" s="65">
        <v>34</v>
      </c>
      <c r="C37" s="1"/>
      <c r="D37" s="1"/>
      <c r="E37" s="45">
        <v>67</v>
      </c>
      <c r="F37" s="1"/>
      <c r="G37" s="1"/>
      <c r="H37" s="45">
        <v>21</v>
      </c>
    </row>
    <row r="38" spans="2:8">
      <c r="B38" s="65">
        <v>35</v>
      </c>
      <c r="C38" s="1"/>
      <c r="D38" s="1"/>
      <c r="E38" s="45">
        <v>54</v>
      </c>
      <c r="F38" s="1"/>
      <c r="G38" s="1"/>
      <c r="H38" s="45">
        <v>46</v>
      </c>
    </row>
    <row r="39" spans="2:8">
      <c r="B39" s="65">
        <v>36</v>
      </c>
      <c r="C39" s="1"/>
      <c r="D39" s="1"/>
      <c r="E39" s="45">
        <v>29</v>
      </c>
      <c r="F39" s="1"/>
      <c r="G39" s="1"/>
      <c r="H39" s="45">
        <v>58</v>
      </c>
    </row>
    <row r="40" spans="2:8">
      <c r="B40" s="65">
        <v>37</v>
      </c>
      <c r="C40" s="1"/>
      <c r="D40" s="1"/>
      <c r="E40" s="45">
        <v>54</v>
      </c>
      <c r="F40" s="1"/>
      <c r="G40" s="1"/>
      <c r="H40" s="45">
        <v>33</v>
      </c>
    </row>
    <row r="41" spans="2:8">
      <c r="B41" s="65">
        <v>38</v>
      </c>
      <c r="C41" s="1"/>
      <c r="D41" s="1"/>
      <c r="E41" s="45">
        <v>63</v>
      </c>
      <c r="F41" s="1"/>
      <c r="G41" s="1"/>
      <c r="H41" s="45">
        <v>92</v>
      </c>
    </row>
    <row r="42" spans="2:8">
      <c r="B42" s="65">
        <v>39</v>
      </c>
      <c r="C42" s="1"/>
      <c r="D42" s="1"/>
      <c r="E42" s="45">
        <v>67</v>
      </c>
      <c r="F42" s="1"/>
      <c r="G42" s="1"/>
      <c r="H42" s="45">
        <v>63</v>
      </c>
    </row>
    <row r="43" spans="2:8">
      <c r="B43" s="65">
        <v>40</v>
      </c>
      <c r="C43" s="1"/>
      <c r="D43" s="1"/>
      <c r="E43" s="45">
        <v>25</v>
      </c>
      <c r="F43" s="1"/>
      <c r="G43" s="1"/>
      <c r="H43" s="45">
        <v>25</v>
      </c>
    </row>
    <row r="44" spans="2:8">
      <c r="B44" s="1" t="s">
        <v>159</v>
      </c>
      <c r="C44" s="1">
        <f>MAX(C4:C23)</f>
        <v>100</v>
      </c>
      <c r="D44" s="1">
        <f t="shared" ref="D44:G44" si="0">MAX(D4:D23)</f>
        <v>96</v>
      </c>
      <c r="E44" s="1">
        <f>MAX(E4:E43)</f>
        <v>100</v>
      </c>
      <c r="F44" s="1">
        <f t="shared" si="0"/>
        <v>100</v>
      </c>
      <c r="G44" s="1">
        <f t="shared" si="0"/>
        <v>92</v>
      </c>
      <c r="H44" s="1">
        <f>MAX(H4:H43)</f>
        <v>100</v>
      </c>
    </row>
    <row r="45" spans="2:8">
      <c r="B45" s="1" t="s">
        <v>160</v>
      </c>
      <c r="C45" s="1">
        <f>MIN(C4:C23)</f>
        <v>29</v>
      </c>
      <c r="D45" s="1">
        <f t="shared" ref="D45:G45" si="1">MIN(D4:D23)</f>
        <v>21</v>
      </c>
      <c r="E45" s="1">
        <f>MIN(E4:E43)</f>
        <v>21</v>
      </c>
      <c r="F45" s="1">
        <f t="shared" si="1"/>
        <v>8</v>
      </c>
      <c r="G45" s="1">
        <f t="shared" si="1"/>
        <v>21</v>
      </c>
      <c r="H45" s="1">
        <f>MIN(H4:H43)</f>
        <v>8</v>
      </c>
    </row>
    <row r="46" spans="2:8">
      <c r="B46" s="1" t="s">
        <v>161</v>
      </c>
      <c r="C46" s="1">
        <f>C44-C45</f>
        <v>71</v>
      </c>
      <c r="D46" s="1">
        <f t="shared" ref="D46:H46" si="2">D44-D45</f>
        <v>75</v>
      </c>
      <c r="E46" s="1">
        <f t="shared" si="2"/>
        <v>79</v>
      </c>
      <c r="F46" s="1">
        <f t="shared" si="2"/>
        <v>92</v>
      </c>
      <c r="G46" s="1">
        <f t="shared" si="2"/>
        <v>71</v>
      </c>
      <c r="H46" s="1">
        <f t="shared" si="2"/>
        <v>92</v>
      </c>
    </row>
    <row r="47" spans="2:8">
      <c r="B47" s="1" t="s">
        <v>162</v>
      </c>
      <c r="C47" s="1">
        <f>AVERAGE(C4:C23)</f>
        <v>63.2</v>
      </c>
      <c r="D47" s="1">
        <f>AVERAGE(D4:D23)</f>
        <v>58.45</v>
      </c>
      <c r="E47" s="1">
        <f>AVERAGE(E4:E43)</f>
        <v>60.825000000000003</v>
      </c>
      <c r="F47" s="1">
        <f t="shared" ref="F47:G47" si="3">AVERAGE(F4:F23)</f>
        <v>51.05</v>
      </c>
      <c r="G47" s="1">
        <f t="shared" si="3"/>
        <v>54.75</v>
      </c>
      <c r="H47" s="1">
        <f>AVERAGE(H4:H43)</f>
        <v>52.9</v>
      </c>
    </row>
    <row r="48" spans="2:8">
      <c r="B48" s="1" t="s">
        <v>163</v>
      </c>
      <c r="C48" s="1">
        <f>STDEV(C4:C23)</f>
        <v>18.497795032182388</v>
      </c>
      <c r="D48" s="1">
        <f t="shared" ref="D48:G48" si="4">STDEV(D4:D23)</f>
        <v>21.63932823162007</v>
      </c>
      <c r="E48" s="1">
        <f>STDEV(E4:E43)</f>
        <v>20.015234582302931</v>
      </c>
      <c r="F48" s="1">
        <f t="shared" si="4"/>
        <v>21.600377677010037</v>
      </c>
      <c r="G48" s="1">
        <f t="shared" si="4"/>
        <v>24.846634845747115</v>
      </c>
      <c r="H48" s="1">
        <f>STDEV(H4:H43)</f>
        <v>23.05600761579262</v>
      </c>
    </row>
    <row r="49" spans="2:8">
      <c r="B49" s="1" t="s">
        <v>164</v>
      </c>
      <c r="C49" s="1">
        <f>VAR(C4:C23)</f>
        <v>342.1684210526314</v>
      </c>
      <c r="D49" s="1">
        <f>VAR(D4:D23)</f>
        <v>468.26052631578932</v>
      </c>
      <c r="E49" s="1">
        <f>VAR(E4:E43)</f>
        <v>400.60961538461521</v>
      </c>
      <c r="F49" s="1">
        <f>VAR(F4:F23)</f>
        <v>466.57631578947354</v>
      </c>
      <c r="G49" s="1">
        <f>VAR(G4:G23)</f>
        <v>617.35526315789468</v>
      </c>
      <c r="H49" s="1">
        <f>VAR(H4:H43)</f>
        <v>531.57948717948727</v>
      </c>
    </row>
    <row r="50" spans="2:8">
      <c r="B50" s="1" t="s">
        <v>165</v>
      </c>
      <c r="C50" s="1">
        <f>MODE(C4:C23)</f>
        <v>58</v>
      </c>
      <c r="D50" s="1">
        <f t="shared" ref="D50:G50" si="5">MODE(D4:D23)</f>
        <v>67</v>
      </c>
      <c r="E50" s="1">
        <f>MODE(E4:E43)</f>
        <v>58</v>
      </c>
      <c r="F50" s="1">
        <f t="shared" si="5"/>
        <v>50</v>
      </c>
      <c r="G50" s="1">
        <f t="shared" si="5"/>
        <v>58</v>
      </c>
      <c r="H50" s="1">
        <f>MODE(H4:H43)</f>
        <v>50</v>
      </c>
    </row>
    <row r="51" spans="2:8">
      <c r="B51" s="1" t="s">
        <v>166</v>
      </c>
      <c r="C51" s="1">
        <f>MEDIAN(C4:C23)</f>
        <v>63</v>
      </c>
      <c r="D51" s="1">
        <f t="shared" ref="D51:G51" si="6">MEDIAN(D4:D23)</f>
        <v>63</v>
      </c>
      <c r="E51" s="1">
        <f>MEDIAN(E4:E43)</f>
        <v>63</v>
      </c>
      <c r="F51" s="1">
        <f t="shared" si="6"/>
        <v>50</v>
      </c>
      <c r="G51" s="1">
        <f t="shared" si="6"/>
        <v>54</v>
      </c>
      <c r="H51" s="1">
        <f>MEDIAN(H4:H43)</f>
        <v>50</v>
      </c>
    </row>
  </sheetData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"/>
  <sheetViews>
    <sheetView topLeftCell="W1" zoomScale="70" zoomScaleNormal="70" zoomScalePageLayoutView="70" workbookViewId="0">
      <selection activeCell="AF5" sqref="AF5:AF36"/>
    </sheetView>
  </sheetViews>
  <sheetFormatPr baseColWidth="10" defaultColWidth="8.83203125" defaultRowHeight="14" x14ac:dyDescent="0"/>
  <cols>
    <col min="2" max="2" width="17.83203125" customWidth="1"/>
  </cols>
  <sheetData>
    <row r="1" spans="1:32">
      <c r="A1" t="s">
        <v>36</v>
      </c>
    </row>
    <row r="3" spans="1:32">
      <c r="A3" s="70" t="s">
        <v>0</v>
      </c>
      <c r="B3" s="70" t="s">
        <v>1</v>
      </c>
      <c r="C3" s="72" t="s">
        <v>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4"/>
      <c r="AC3" s="75" t="s">
        <v>132</v>
      </c>
      <c r="AD3" s="75" t="s">
        <v>133</v>
      </c>
    </row>
    <row r="4" spans="1:32">
      <c r="A4" s="71"/>
      <c r="B4" s="71"/>
      <c r="C4" s="2">
        <v>1</v>
      </c>
      <c r="D4" s="2">
        <v>2</v>
      </c>
      <c r="E4" s="2">
        <v>3</v>
      </c>
      <c r="F4" s="3">
        <v>4</v>
      </c>
      <c r="G4" s="3">
        <v>5</v>
      </c>
      <c r="H4" s="3">
        <v>6</v>
      </c>
      <c r="I4" s="3">
        <v>7</v>
      </c>
      <c r="J4" s="2">
        <v>8</v>
      </c>
      <c r="K4" s="5">
        <v>9</v>
      </c>
      <c r="L4" s="3">
        <v>10</v>
      </c>
      <c r="M4" s="2">
        <v>11</v>
      </c>
      <c r="N4" s="2">
        <v>12</v>
      </c>
      <c r="O4" s="3">
        <v>13</v>
      </c>
      <c r="P4" s="2">
        <v>14</v>
      </c>
      <c r="Q4" s="3">
        <v>15</v>
      </c>
      <c r="R4" s="3">
        <v>16</v>
      </c>
      <c r="S4" s="2">
        <v>17</v>
      </c>
      <c r="T4" s="2">
        <v>18</v>
      </c>
      <c r="U4" s="3">
        <v>19</v>
      </c>
      <c r="V4" s="3">
        <v>20</v>
      </c>
      <c r="W4" s="3">
        <v>21</v>
      </c>
      <c r="X4" s="3">
        <v>22</v>
      </c>
      <c r="Y4" s="2">
        <v>23</v>
      </c>
      <c r="Z4" s="2">
        <v>24</v>
      </c>
      <c r="AA4" s="2">
        <v>25</v>
      </c>
      <c r="AB4" s="2">
        <v>26</v>
      </c>
      <c r="AC4" s="75"/>
      <c r="AD4" s="75"/>
    </row>
    <row r="5" spans="1:32">
      <c r="A5" s="2">
        <v>1</v>
      </c>
      <c r="B5" s="1" t="s">
        <v>37</v>
      </c>
      <c r="C5" s="1">
        <v>2</v>
      </c>
      <c r="D5" s="1">
        <v>5</v>
      </c>
      <c r="E5" s="1">
        <v>4</v>
      </c>
      <c r="F5" s="4">
        <v>3</v>
      </c>
      <c r="G5" s="4">
        <v>3</v>
      </c>
      <c r="H5" s="4">
        <v>3</v>
      </c>
      <c r="I5" s="4">
        <v>2</v>
      </c>
      <c r="J5" s="1">
        <v>4</v>
      </c>
      <c r="K5" s="6">
        <v>5</v>
      </c>
      <c r="L5" s="4">
        <v>3</v>
      </c>
      <c r="M5" s="1">
        <v>4</v>
      </c>
      <c r="N5" s="1">
        <v>4</v>
      </c>
      <c r="O5" s="4">
        <v>2</v>
      </c>
      <c r="P5" s="1">
        <v>4</v>
      </c>
      <c r="Q5" s="4">
        <v>4</v>
      </c>
      <c r="R5" s="4">
        <v>3</v>
      </c>
      <c r="S5" s="1">
        <v>4</v>
      </c>
      <c r="T5" s="1">
        <v>4</v>
      </c>
      <c r="U5" s="4">
        <v>5</v>
      </c>
      <c r="V5" s="4">
        <v>3</v>
      </c>
      <c r="W5" s="4">
        <v>3</v>
      </c>
      <c r="X5" s="4">
        <v>2</v>
      </c>
      <c r="Y5" s="1">
        <v>5</v>
      </c>
      <c r="Z5" s="1">
        <v>5</v>
      </c>
      <c r="AA5" s="1">
        <v>5</v>
      </c>
      <c r="AB5" s="1">
        <v>5</v>
      </c>
      <c r="AC5" s="1">
        <f>SUM(C5:AB5)</f>
        <v>96</v>
      </c>
      <c r="AD5" s="1">
        <f>AC5^2</f>
        <v>9216</v>
      </c>
      <c r="AF5">
        <v>96</v>
      </c>
    </row>
    <row r="6" spans="1:32">
      <c r="A6" s="2">
        <v>2</v>
      </c>
      <c r="B6" s="1" t="s">
        <v>38</v>
      </c>
      <c r="C6" s="1">
        <v>3</v>
      </c>
      <c r="D6" s="1">
        <v>4</v>
      </c>
      <c r="E6" s="1">
        <v>5</v>
      </c>
      <c r="F6" s="4">
        <v>4</v>
      </c>
      <c r="G6" s="4">
        <v>4</v>
      </c>
      <c r="H6" s="4">
        <v>2</v>
      </c>
      <c r="I6" s="4">
        <v>2</v>
      </c>
      <c r="J6" s="1">
        <v>5</v>
      </c>
      <c r="K6" s="1">
        <v>3</v>
      </c>
      <c r="L6" s="4">
        <v>1</v>
      </c>
      <c r="M6" s="1">
        <v>2</v>
      </c>
      <c r="N6" s="1">
        <v>4</v>
      </c>
      <c r="O6" s="4">
        <v>3</v>
      </c>
      <c r="P6" s="1">
        <v>5</v>
      </c>
      <c r="Q6" s="4">
        <v>3</v>
      </c>
      <c r="R6" s="4">
        <v>1</v>
      </c>
      <c r="S6" s="1">
        <v>3</v>
      </c>
      <c r="T6" s="1">
        <v>4</v>
      </c>
      <c r="U6" s="4">
        <v>3</v>
      </c>
      <c r="V6" s="4">
        <v>1</v>
      </c>
      <c r="W6" s="4">
        <v>3</v>
      </c>
      <c r="X6" s="4">
        <v>2</v>
      </c>
      <c r="Y6" s="1">
        <v>4</v>
      </c>
      <c r="Z6" s="1">
        <v>3</v>
      </c>
      <c r="AA6" s="1">
        <v>5</v>
      </c>
      <c r="AB6" s="1">
        <v>4</v>
      </c>
      <c r="AC6" s="1">
        <f t="shared" ref="AC6:AC36" si="0">SUM(C6:AB6)</f>
        <v>83</v>
      </c>
      <c r="AD6" s="1">
        <f t="shared" ref="AD6:AD36" si="1">AC6^2</f>
        <v>6889</v>
      </c>
      <c r="AF6">
        <v>83</v>
      </c>
    </row>
    <row r="7" spans="1:32">
      <c r="A7" s="39">
        <v>3</v>
      </c>
      <c r="B7" s="1" t="s">
        <v>39</v>
      </c>
      <c r="C7" s="1">
        <v>4</v>
      </c>
      <c r="D7" s="1">
        <v>5</v>
      </c>
      <c r="E7" s="1">
        <v>3</v>
      </c>
      <c r="F7" s="4">
        <v>5</v>
      </c>
      <c r="G7" s="4">
        <v>5</v>
      </c>
      <c r="H7" s="4">
        <v>3</v>
      </c>
      <c r="I7" s="4">
        <v>5</v>
      </c>
      <c r="J7" s="1">
        <v>5</v>
      </c>
      <c r="K7" s="6">
        <v>5</v>
      </c>
      <c r="L7" s="4">
        <v>3</v>
      </c>
      <c r="M7" s="1">
        <v>3</v>
      </c>
      <c r="N7" s="1">
        <v>1</v>
      </c>
      <c r="O7" s="4">
        <v>3</v>
      </c>
      <c r="P7" s="1">
        <v>5</v>
      </c>
      <c r="Q7" s="4">
        <v>3</v>
      </c>
      <c r="R7" s="4">
        <v>2</v>
      </c>
      <c r="S7" s="1">
        <v>3</v>
      </c>
      <c r="T7" s="1">
        <v>2</v>
      </c>
      <c r="U7" s="4">
        <v>3</v>
      </c>
      <c r="V7" s="4">
        <v>1</v>
      </c>
      <c r="W7" s="4">
        <v>4</v>
      </c>
      <c r="X7" s="4">
        <v>2</v>
      </c>
      <c r="Y7" s="1">
        <v>3</v>
      </c>
      <c r="Z7" s="1">
        <v>4</v>
      </c>
      <c r="AA7" s="1">
        <v>1</v>
      </c>
      <c r="AB7" s="1">
        <v>5</v>
      </c>
      <c r="AC7" s="1">
        <f t="shared" si="0"/>
        <v>88</v>
      </c>
      <c r="AD7" s="1">
        <f t="shared" si="1"/>
        <v>7744</v>
      </c>
      <c r="AF7">
        <v>88</v>
      </c>
    </row>
    <row r="8" spans="1:32">
      <c r="A8" s="39">
        <v>4</v>
      </c>
      <c r="B8" s="1" t="s">
        <v>40</v>
      </c>
      <c r="C8" s="1">
        <v>4</v>
      </c>
      <c r="D8" s="1">
        <v>5</v>
      </c>
      <c r="E8" s="1">
        <v>3</v>
      </c>
      <c r="F8" s="4">
        <v>3</v>
      </c>
      <c r="G8" s="4">
        <v>2</v>
      </c>
      <c r="H8" s="4">
        <v>4</v>
      </c>
      <c r="I8" s="4">
        <v>5</v>
      </c>
      <c r="J8" s="1">
        <v>5</v>
      </c>
      <c r="K8" s="6">
        <v>5</v>
      </c>
      <c r="L8" s="4">
        <v>2</v>
      </c>
      <c r="M8" s="1">
        <v>4</v>
      </c>
      <c r="N8" s="1">
        <v>5</v>
      </c>
      <c r="O8" s="4">
        <v>3</v>
      </c>
      <c r="P8" s="1">
        <v>5</v>
      </c>
      <c r="Q8" s="4">
        <v>4</v>
      </c>
      <c r="R8" s="4">
        <v>5</v>
      </c>
      <c r="S8" s="1">
        <v>4</v>
      </c>
      <c r="T8" s="1">
        <v>5</v>
      </c>
      <c r="U8" s="4">
        <v>5</v>
      </c>
      <c r="V8" s="4">
        <v>5</v>
      </c>
      <c r="W8" s="4">
        <v>3</v>
      </c>
      <c r="X8" s="4">
        <v>5</v>
      </c>
      <c r="Y8" s="1">
        <v>5</v>
      </c>
      <c r="Z8" s="1">
        <v>5</v>
      </c>
      <c r="AA8" s="1">
        <v>5</v>
      </c>
      <c r="AB8" s="1">
        <v>4</v>
      </c>
      <c r="AC8" s="1">
        <f t="shared" si="0"/>
        <v>110</v>
      </c>
      <c r="AD8" s="1">
        <f t="shared" si="1"/>
        <v>12100</v>
      </c>
      <c r="AF8">
        <v>110</v>
      </c>
    </row>
    <row r="9" spans="1:32">
      <c r="A9" s="39">
        <v>5</v>
      </c>
      <c r="B9" s="1" t="s">
        <v>41</v>
      </c>
      <c r="C9" s="1">
        <v>2</v>
      </c>
      <c r="D9" s="1">
        <v>3</v>
      </c>
      <c r="E9" s="1">
        <v>2</v>
      </c>
      <c r="F9" s="4">
        <v>2</v>
      </c>
      <c r="G9" s="4">
        <v>3</v>
      </c>
      <c r="H9" s="4">
        <v>3</v>
      </c>
      <c r="I9" s="4">
        <v>2</v>
      </c>
      <c r="J9" s="1">
        <v>3</v>
      </c>
      <c r="K9" s="6">
        <v>3</v>
      </c>
      <c r="L9" s="4">
        <v>3</v>
      </c>
      <c r="M9" s="1">
        <v>3</v>
      </c>
      <c r="N9" s="1">
        <v>3</v>
      </c>
      <c r="O9" s="4">
        <v>2</v>
      </c>
      <c r="P9" s="1">
        <v>5</v>
      </c>
      <c r="Q9" s="4">
        <v>3</v>
      </c>
      <c r="R9" s="4">
        <v>4</v>
      </c>
      <c r="S9" s="1">
        <v>3</v>
      </c>
      <c r="T9" s="1">
        <v>3</v>
      </c>
      <c r="U9" s="4">
        <v>4</v>
      </c>
      <c r="V9" s="4">
        <v>5</v>
      </c>
      <c r="W9" s="4">
        <v>3</v>
      </c>
      <c r="X9" s="4">
        <v>4</v>
      </c>
      <c r="Y9" s="1">
        <v>5</v>
      </c>
      <c r="Z9" s="1">
        <v>5</v>
      </c>
      <c r="AA9" s="1">
        <v>3</v>
      </c>
      <c r="AB9" s="1">
        <v>5</v>
      </c>
      <c r="AC9" s="1">
        <f t="shared" si="0"/>
        <v>86</v>
      </c>
      <c r="AD9" s="1">
        <f t="shared" si="1"/>
        <v>7396</v>
      </c>
      <c r="AF9">
        <v>86</v>
      </c>
    </row>
    <row r="10" spans="1:32">
      <c r="A10" s="39">
        <v>6</v>
      </c>
      <c r="B10" s="1" t="s">
        <v>42</v>
      </c>
      <c r="C10" s="1">
        <v>5</v>
      </c>
      <c r="D10" s="1">
        <v>2</v>
      </c>
      <c r="E10" s="1">
        <v>2</v>
      </c>
      <c r="F10" s="4">
        <v>1</v>
      </c>
      <c r="G10" s="4">
        <v>5</v>
      </c>
      <c r="H10" s="4">
        <v>2</v>
      </c>
      <c r="I10" s="4">
        <v>2</v>
      </c>
      <c r="J10" s="1">
        <v>5</v>
      </c>
      <c r="K10" s="6">
        <v>5</v>
      </c>
      <c r="L10" s="4">
        <v>2</v>
      </c>
      <c r="M10" s="1">
        <v>4</v>
      </c>
      <c r="N10" s="1">
        <v>5</v>
      </c>
      <c r="O10" s="4">
        <v>2</v>
      </c>
      <c r="P10" s="1">
        <v>4</v>
      </c>
      <c r="Q10" s="4">
        <v>4</v>
      </c>
      <c r="R10" s="4">
        <v>4</v>
      </c>
      <c r="S10" s="1">
        <v>4</v>
      </c>
      <c r="T10" s="1">
        <v>4</v>
      </c>
      <c r="U10" s="4">
        <v>4</v>
      </c>
      <c r="V10" s="4">
        <v>4</v>
      </c>
      <c r="W10" s="4">
        <v>2</v>
      </c>
      <c r="X10" s="4">
        <v>4</v>
      </c>
      <c r="Y10" s="1">
        <v>4</v>
      </c>
      <c r="Z10" s="1">
        <v>4</v>
      </c>
      <c r="AA10" s="1">
        <v>4</v>
      </c>
      <c r="AB10" s="1">
        <v>4</v>
      </c>
      <c r="AC10" s="1">
        <f t="shared" si="0"/>
        <v>92</v>
      </c>
      <c r="AD10" s="1">
        <f t="shared" si="1"/>
        <v>8464</v>
      </c>
      <c r="AF10">
        <v>92</v>
      </c>
    </row>
    <row r="11" spans="1:32">
      <c r="A11" s="39">
        <v>7</v>
      </c>
      <c r="B11" s="1" t="s">
        <v>43</v>
      </c>
      <c r="C11" s="1">
        <v>5</v>
      </c>
      <c r="D11" s="1">
        <v>5</v>
      </c>
      <c r="E11" s="1">
        <v>5</v>
      </c>
      <c r="F11" s="4">
        <v>2</v>
      </c>
      <c r="G11" s="4">
        <v>5</v>
      </c>
      <c r="H11" s="4">
        <v>1</v>
      </c>
      <c r="I11" s="4">
        <v>5</v>
      </c>
      <c r="J11" s="1">
        <v>5</v>
      </c>
      <c r="K11" s="6">
        <v>1</v>
      </c>
      <c r="L11" s="4">
        <v>1</v>
      </c>
      <c r="M11" s="1">
        <v>5</v>
      </c>
      <c r="N11" s="1">
        <v>5</v>
      </c>
      <c r="O11" s="4">
        <v>5</v>
      </c>
      <c r="P11" s="1">
        <v>3</v>
      </c>
      <c r="Q11" s="4">
        <v>1</v>
      </c>
      <c r="R11" s="4">
        <v>5</v>
      </c>
      <c r="S11" s="1">
        <v>4</v>
      </c>
      <c r="T11" s="1">
        <v>3</v>
      </c>
      <c r="U11" s="4">
        <v>5</v>
      </c>
      <c r="V11" s="4">
        <v>1</v>
      </c>
      <c r="W11" s="4">
        <v>1</v>
      </c>
      <c r="X11" s="4">
        <v>1</v>
      </c>
      <c r="Y11" s="1">
        <v>5</v>
      </c>
      <c r="Z11" s="1">
        <v>5</v>
      </c>
      <c r="AA11" s="1">
        <v>5</v>
      </c>
      <c r="AB11" s="1">
        <v>5</v>
      </c>
      <c r="AC11" s="1">
        <f t="shared" si="0"/>
        <v>94</v>
      </c>
      <c r="AD11" s="1">
        <f t="shared" si="1"/>
        <v>8836</v>
      </c>
      <c r="AF11">
        <v>94</v>
      </c>
    </row>
    <row r="12" spans="1:32">
      <c r="A12" s="39">
        <v>8</v>
      </c>
      <c r="B12" s="1" t="s">
        <v>44</v>
      </c>
      <c r="C12" s="1">
        <v>1</v>
      </c>
      <c r="D12" s="1">
        <v>5</v>
      </c>
      <c r="E12" s="1">
        <v>2</v>
      </c>
      <c r="F12" s="4">
        <v>3</v>
      </c>
      <c r="G12" s="4">
        <v>4</v>
      </c>
      <c r="H12" s="4">
        <v>3</v>
      </c>
      <c r="I12" s="4">
        <v>4</v>
      </c>
      <c r="J12" s="1">
        <v>5</v>
      </c>
      <c r="K12" s="6">
        <v>5</v>
      </c>
      <c r="L12" s="4">
        <v>4</v>
      </c>
      <c r="M12" s="1">
        <v>2</v>
      </c>
      <c r="N12" s="1">
        <v>4</v>
      </c>
      <c r="O12" s="4">
        <v>1</v>
      </c>
      <c r="P12" s="1">
        <v>5</v>
      </c>
      <c r="Q12" s="4">
        <v>4</v>
      </c>
      <c r="R12" s="4">
        <v>5</v>
      </c>
      <c r="S12" s="1">
        <v>2</v>
      </c>
      <c r="T12" s="1">
        <v>3</v>
      </c>
      <c r="U12" s="4">
        <v>5</v>
      </c>
      <c r="V12" s="4">
        <v>5</v>
      </c>
      <c r="W12" s="4">
        <v>5</v>
      </c>
      <c r="X12" s="4">
        <v>5</v>
      </c>
      <c r="Y12" s="1">
        <v>5</v>
      </c>
      <c r="Z12" s="1">
        <v>5</v>
      </c>
      <c r="AA12" s="1">
        <v>3</v>
      </c>
      <c r="AB12" s="1">
        <v>4</v>
      </c>
      <c r="AC12" s="1">
        <f t="shared" si="0"/>
        <v>99</v>
      </c>
      <c r="AD12" s="1">
        <f t="shared" si="1"/>
        <v>9801</v>
      </c>
      <c r="AF12">
        <v>99</v>
      </c>
    </row>
    <row r="13" spans="1:32">
      <c r="A13" s="39">
        <v>9</v>
      </c>
      <c r="B13" s="1" t="s">
        <v>45</v>
      </c>
      <c r="C13" s="1">
        <v>3</v>
      </c>
      <c r="D13" s="1">
        <v>4</v>
      </c>
      <c r="E13" s="1">
        <v>3</v>
      </c>
      <c r="F13" s="4">
        <v>5</v>
      </c>
      <c r="G13" s="4">
        <v>3</v>
      </c>
      <c r="H13" s="4">
        <v>5</v>
      </c>
      <c r="I13" s="4">
        <v>3</v>
      </c>
      <c r="J13" s="1">
        <v>4</v>
      </c>
      <c r="K13" s="1">
        <v>4</v>
      </c>
      <c r="L13" s="4">
        <v>4</v>
      </c>
      <c r="M13" s="1">
        <v>2</v>
      </c>
      <c r="N13" s="1">
        <v>4</v>
      </c>
      <c r="O13" s="4">
        <v>4</v>
      </c>
      <c r="P13" s="1">
        <v>4</v>
      </c>
      <c r="Q13" s="4">
        <v>5</v>
      </c>
      <c r="R13" s="4">
        <v>4</v>
      </c>
      <c r="S13" s="1">
        <v>4</v>
      </c>
      <c r="T13" s="1">
        <v>2</v>
      </c>
      <c r="U13" s="4">
        <v>4</v>
      </c>
      <c r="V13" s="4">
        <v>4</v>
      </c>
      <c r="W13" s="4">
        <v>4</v>
      </c>
      <c r="X13" s="4">
        <v>4</v>
      </c>
      <c r="Y13" s="1">
        <v>5</v>
      </c>
      <c r="Z13" s="1">
        <v>5</v>
      </c>
      <c r="AA13" s="1">
        <v>4</v>
      </c>
      <c r="AB13" s="1">
        <v>4</v>
      </c>
      <c r="AC13" s="1">
        <f t="shared" si="0"/>
        <v>101</v>
      </c>
      <c r="AD13" s="1">
        <f t="shared" si="1"/>
        <v>10201</v>
      </c>
      <c r="AF13">
        <v>101</v>
      </c>
    </row>
    <row r="14" spans="1:32">
      <c r="A14" s="39">
        <v>10</v>
      </c>
      <c r="B14" s="1" t="s">
        <v>46</v>
      </c>
      <c r="C14" s="1">
        <v>3</v>
      </c>
      <c r="D14" s="1">
        <v>4</v>
      </c>
      <c r="E14" s="1">
        <v>3</v>
      </c>
      <c r="F14" s="4">
        <v>2</v>
      </c>
      <c r="G14" s="4">
        <v>3</v>
      </c>
      <c r="H14" s="4">
        <v>3</v>
      </c>
      <c r="I14" s="4">
        <v>3</v>
      </c>
      <c r="J14" s="1">
        <v>5</v>
      </c>
      <c r="K14" s="6">
        <v>5</v>
      </c>
      <c r="L14" s="4">
        <v>5</v>
      </c>
      <c r="M14" s="1">
        <v>4</v>
      </c>
      <c r="N14" s="1">
        <v>3</v>
      </c>
      <c r="O14" s="4">
        <v>5</v>
      </c>
      <c r="P14" s="1">
        <v>5</v>
      </c>
      <c r="Q14" s="4">
        <v>5</v>
      </c>
      <c r="R14" s="4">
        <v>5</v>
      </c>
      <c r="S14" s="1">
        <v>4</v>
      </c>
      <c r="T14" s="1">
        <v>5</v>
      </c>
      <c r="U14" s="4">
        <v>5</v>
      </c>
      <c r="V14" s="4">
        <v>5</v>
      </c>
      <c r="W14" s="4">
        <v>5</v>
      </c>
      <c r="X14" s="4">
        <v>5</v>
      </c>
      <c r="Y14" s="1">
        <v>5</v>
      </c>
      <c r="Z14" s="1">
        <v>5</v>
      </c>
      <c r="AA14" s="1">
        <v>5</v>
      </c>
      <c r="AB14" s="1">
        <v>5</v>
      </c>
      <c r="AC14" s="1">
        <f t="shared" si="0"/>
        <v>112</v>
      </c>
      <c r="AD14" s="1">
        <f t="shared" si="1"/>
        <v>12544</v>
      </c>
      <c r="AF14">
        <v>112</v>
      </c>
    </row>
    <row r="15" spans="1:32">
      <c r="A15" s="39">
        <v>11</v>
      </c>
      <c r="B15" s="1" t="s">
        <v>47</v>
      </c>
      <c r="C15" s="1">
        <v>5</v>
      </c>
      <c r="D15" s="1">
        <v>3</v>
      </c>
      <c r="E15" s="1">
        <v>1</v>
      </c>
      <c r="F15" s="4">
        <v>5</v>
      </c>
      <c r="G15" s="4">
        <v>3</v>
      </c>
      <c r="H15" s="4">
        <v>1</v>
      </c>
      <c r="I15" s="4">
        <v>5</v>
      </c>
      <c r="J15" s="1">
        <v>5</v>
      </c>
      <c r="K15" s="6">
        <v>5</v>
      </c>
      <c r="L15" s="4">
        <v>5</v>
      </c>
      <c r="M15" s="1">
        <v>1</v>
      </c>
      <c r="N15" s="1">
        <v>5</v>
      </c>
      <c r="O15" s="4">
        <v>1</v>
      </c>
      <c r="P15" s="1">
        <v>5</v>
      </c>
      <c r="Q15" s="4">
        <v>5</v>
      </c>
      <c r="R15" s="4">
        <v>5</v>
      </c>
      <c r="S15" s="1">
        <v>5</v>
      </c>
      <c r="T15" s="1">
        <v>5</v>
      </c>
      <c r="U15" s="4">
        <v>5</v>
      </c>
      <c r="V15" s="4">
        <v>5</v>
      </c>
      <c r="W15" s="4">
        <v>5</v>
      </c>
      <c r="X15" s="4">
        <v>5</v>
      </c>
      <c r="Y15" s="1">
        <v>5</v>
      </c>
      <c r="Z15" s="1">
        <v>5</v>
      </c>
      <c r="AA15" s="1">
        <v>5</v>
      </c>
      <c r="AB15" s="1">
        <v>5</v>
      </c>
      <c r="AC15" s="1">
        <f t="shared" si="0"/>
        <v>110</v>
      </c>
      <c r="AD15" s="1">
        <f t="shared" si="1"/>
        <v>12100</v>
      </c>
      <c r="AF15">
        <v>110</v>
      </c>
    </row>
    <row r="16" spans="1:32">
      <c r="A16" s="39">
        <v>12</v>
      </c>
      <c r="B16" s="19" t="s">
        <v>14</v>
      </c>
      <c r="C16" s="19">
        <v>3</v>
      </c>
      <c r="D16" s="19">
        <v>4</v>
      </c>
      <c r="E16" s="19">
        <v>2</v>
      </c>
      <c r="F16" s="20">
        <v>5</v>
      </c>
      <c r="G16" s="20">
        <v>3</v>
      </c>
      <c r="H16" s="20">
        <v>5</v>
      </c>
      <c r="I16" s="20">
        <v>3</v>
      </c>
      <c r="J16" s="19">
        <v>4</v>
      </c>
      <c r="K16" s="21">
        <v>3</v>
      </c>
      <c r="L16" s="20">
        <v>4</v>
      </c>
      <c r="M16" s="19">
        <v>3</v>
      </c>
      <c r="N16" s="19">
        <v>4</v>
      </c>
      <c r="O16" s="20">
        <v>2</v>
      </c>
      <c r="P16" s="19">
        <v>4</v>
      </c>
      <c r="Q16" s="20">
        <v>4</v>
      </c>
      <c r="R16" s="20">
        <v>2</v>
      </c>
      <c r="S16" s="19">
        <v>2</v>
      </c>
      <c r="T16" s="19">
        <v>3</v>
      </c>
      <c r="U16" s="20">
        <v>5</v>
      </c>
      <c r="V16" s="20">
        <v>2</v>
      </c>
      <c r="W16" s="20">
        <v>3</v>
      </c>
      <c r="X16" s="20">
        <v>3</v>
      </c>
      <c r="Y16" s="19">
        <v>4</v>
      </c>
      <c r="Z16" s="19">
        <v>4</v>
      </c>
      <c r="AA16" s="19">
        <v>4</v>
      </c>
      <c r="AB16" s="19">
        <v>4</v>
      </c>
      <c r="AC16" s="1">
        <f t="shared" si="0"/>
        <v>89</v>
      </c>
      <c r="AD16" s="1">
        <f t="shared" si="1"/>
        <v>7921</v>
      </c>
      <c r="AF16">
        <v>89</v>
      </c>
    </row>
    <row r="17" spans="1:32">
      <c r="A17" s="39">
        <v>13</v>
      </c>
      <c r="B17" s="22" t="s">
        <v>48</v>
      </c>
      <c r="C17" s="22">
        <v>5</v>
      </c>
      <c r="D17" s="22">
        <v>5</v>
      </c>
      <c r="E17" s="22">
        <v>5</v>
      </c>
      <c r="F17" s="23">
        <v>5</v>
      </c>
      <c r="G17" s="23">
        <v>4</v>
      </c>
      <c r="H17" s="23">
        <v>3</v>
      </c>
      <c r="I17" s="23">
        <v>3</v>
      </c>
      <c r="J17" s="22">
        <v>4</v>
      </c>
      <c r="K17" s="22">
        <v>5</v>
      </c>
      <c r="L17" s="23">
        <v>4</v>
      </c>
      <c r="M17" s="22">
        <v>1</v>
      </c>
      <c r="N17" s="22">
        <v>4</v>
      </c>
      <c r="O17" s="23">
        <v>3</v>
      </c>
      <c r="P17" s="22">
        <v>3</v>
      </c>
      <c r="Q17" s="23">
        <v>2</v>
      </c>
      <c r="R17" s="23">
        <v>5</v>
      </c>
      <c r="S17" s="22">
        <v>5</v>
      </c>
      <c r="T17" s="22">
        <v>5</v>
      </c>
      <c r="U17" s="23">
        <v>3</v>
      </c>
      <c r="V17" s="23">
        <v>3</v>
      </c>
      <c r="W17" s="23">
        <v>4</v>
      </c>
      <c r="X17" s="23">
        <v>5</v>
      </c>
      <c r="Y17" s="22">
        <v>5</v>
      </c>
      <c r="Z17" s="22">
        <v>5</v>
      </c>
      <c r="AA17" s="22">
        <v>3</v>
      </c>
      <c r="AB17" s="22">
        <v>4</v>
      </c>
      <c r="AC17" s="1">
        <f t="shared" si="0"/>
        <v>103</v>
      </c>
      <c r="AD17" s="1">
        <f t="shared" si="1"/>
        <v>10609</v>
      </c>
      <c r="AF17">
        <v>103</v>
      </c>
    </row>
    <row r="18" spans="1:32">
      <c r="A18" s="39">
        <v>14</v>
      </c>
      <c r="B18" s="1" t="s">
        <v>49</v>
      </c>
      <c r="C18" s="1">
        <v>4</v>
      </c>
      <c r="D18" s="1">
        <v>4</v>
      </c>
      <c r="E18" s="1">
        <v>2</v>
      </c>
      <c r="F18" s="4">
        <v>4</v>
      </c>
      <c r="G18" s="4">
        <v>4</v>
      </c>
      <c r="H18" s="4">
        <v>4</v>
      </c>
      <c r="I18" s="4">
        <v>4</v>
      </c>
      <c r="J18" s="1">
        <v>5</v>
      </c>
      <c r="K18" s="6">
        <v>5</v>
      </c>
      <c r="L18" s="4">
        <v>4</v>
      </c>
      <c r="M18" s="1">
        <v>2</v>
      </c>
      <c r="N18" s="1">
        <v>5</v>
      </c>
      <c r="O18" s="4">
        <v>1</v>
      </c>
      <c r="P18" s="1">
        <v>5</v>
      </c>
      <c r="Q18" s="4">
        <v>5</v>
      </c>
      <c r="R18" s="4">
        <v>5</v>
      </c>
      <c r="S18" s="1">
        <v>5</v>
      </c>
      <c r="T18" s="1">
        <v>4</v>
      </c>
      <c r="U18" s="4">
        <v>5</v>
      </c>
      <c r="V18" s="4">
        <v>5</v>
      </c>
      <c r="W18" s="4">
        <v>5</v>
      </c>
      <c r="X18" s="4">
        <v>5</v>
      </c>
      <c r="Y18" s="1">
        <v>5</v>
      </c>
      <c r="Z18" s="1">
        <v>5</v>
      </c>
      <c r="AA18" s="1">
        <v>4</v>
      </c>
      <c r="AB18" s="1">
        <v>5</v>
      </c>
      <c r="AC18" s="1">
        <f t="shared" si="0"/>
        <v>111</v>
      </c>
      <c r="AD18" s="1">
        <f t="shared" si="1"/>
        <v>12321</v>
      </c>
      <c r="AF18">
        <v>111</v>
      </c>
    </row>
    <row r="19" spans="1:32">
      <c r="A19" s="39">
        <v>15</v>
      </c>
      <c r="B19" s="1" t="s">
        <v>50</v>
      </c>
      <c r="C19" s="1">
        <v>4</v>
      </c>
      <c r="D19" s="1">
        <v>4</v>
      </c>
      <c r="E19" s="1">
        <v>2</v>
      </c>
      <c r="F19" s="4">
        <v>3</v>
      </c>
      <c r="G19" s="4">
        <v>3</v>
      </c>
      <c r="H19" s="4">
        <v>3</v>
      </c>
      <c r="I19" s="4">
        <v>2</v>
      </c>
      <c r="J19" s="1">
        <v>4</v>
      </c>
      <c r="K19" s="6">
        <v>4</v>
      </c>
      <c r="L19" s="4">
        <v>3</v>
      </c>
      <c r="M19" s="1">
        <v>3</v>
      </c>
      <c r="N19" s="1">
        <v>4</v>
      </c>
      <c r="O19" s="4">
        <v>2</v>
      </c>
      <c r="P19" s="1">
        <v>4</v>
      </c>
      <c r="Q19" s="4">
        <v>3</v>
      </c>
      <c r="R19" s="4">
        <v>3</v>
      </c>
      <c r="S19" s="1">
        <v>4</v>
      </c>
      <c r="T19" s="1">
        <v>3</v>
      </c>
      <c r="U19" s="4">
        <v>3</v>
      </c>
      <c r="V19" s="4">
        <v>3</v>
      </c>
      <c r="W19" s="4">
        <v>2</v>
      </c>
      <c r="X19" s="4">
        <v>2</v>
      </c>
      <c r="Y19" s="1">
        <v>4</v>
      </c>
      <c r="Z19" s="1">
        <v>4</v>
      </c>
      <c r="AA19" s="1">
        <v>4</v>
      </c>
      <c r="AB19" s="1">
        <v>4</v>
      </c>
      <c r="AC19" s="1">
        <f t="shared" si="0"/>
        <v>84</v>
      </c>
      <c r="AD19" s="1">
        <f t="shared" si="1"/>
        <v>7056</v>
      </c>
      <c r="AF19">
        <v>84</v>
      </c>
    </row>
    <row r="20" spans="1:32">
      <c r="A20" s="39">
        <v>16</v>
      </c>
      <c r="B20" s="1" t="s">
        <v>52</v>
      </c>
      <c r="C20" s="1">
        <v>5</v>
      </c>
      <c r="D20" s="1">
        <v>4</v>
      </c>
      <c r="E20" s="1">
        <v>1</v>
      </c>
      <c r="F20" s="4">
        <v>3</v>
      </c>
      <c r="G20" s="4">
        <v>2</v>
      </c>
      <c r="H20" s="4">
        <v>3</v>
      </c>
      <c r="I20" s="4">
        <v>4</v>
      </c>
      <c r="J20" s="1">
        <v>5</v>
      </c>
      <c r="K20" s="6">
        <v>4</v>
      </c>
      <c r="L20" s="4">
        <v>3</v>
      </c>
      <c r="M20" s="1">
        <v>2</v>
      </c>
      <c r="N20" s="1">
        <v>4</v>
      </c>
      <c r="O20" s="4">
        <v>3</v>
      </c>
      <c r="P20" s="1">
        <v>5</v>
      </c>
      <c r="Q20" s="4">
        <v>4</v>
      </c>
      <c r="R20" s="4">
        <v>5</v>
      </c>
      <c r="S20" s="1">
        <v>4</v>
      </c>
      <c r="T20" s="1">
        <v>3</v>
      </c>
      <c r="U20" s="4">
        <v>5</v>
      </c>
      <c r="V20" s="4">
        <v>3</v>
      </c>
      <c r="W20" s="4">
        <v>4</v>
      </c>
      <c r="X20" s="4">
        <v>2</v>
      </c>
      <c r="Y20" s="1">
        <v>3</v>
      </c>
      <c r="Z20" s="1">
        <v>2</v>
      </c>
      <c r="AA20" s="1">
        <v>3</v>
      </c>
      <c r="AB20" s="1">
        <v>5</v>
      </c>
      <c r="AC20" s="1">
        <f t="shared" si="0"/>
        <v>91</v>
      </c>
      <c r="AD20" s="1">
        <f t="shared" si="1"/>
        <v>8281</v>
      </c>
      <c r="AF20">
        <v>91</v>
      </c>
    </row>
    <row r="21" spans="1:32">
      <c r="A21" s="39">
        <v>17</v>
      </c>
      <c r="B21" s="1" t="s">
        <v>53</v>
      </c>
      <c r="C21" s="1">
        <v>4</v>
      </c>
      <c r="D21" s="1">
        <v>5</v>
      </c>
      <c r="E21" s="1">
        <v>2</v>
      </c>
      <c r="F21" s="4">
        <v>5</v>
      </c>
      <c r="G21" s="4">
        <v>4</v>
      </c>
      <c r="H21" s="4">
        <v>5</v>
      </c>
      <c r="I21" s="4">
        <v>3</v>
      </c>
      <c r="J21" s="1">
        <v>5</v>
      </c>
      <c r="K21" s="6">
        <v>4</v>
      </c>
      <c r="L21" s="4">
        <v>2</v>
      </c>
      <c r="M21" s="1">
        <v>4</v>
      </c>
      <c r="N21" s="1">
        <v>4</v>
      </c>
      <c r="O21" s="4">
        <v>4</v>
      </c>
      <c r="P21" s="1">
        <v>4</v>
      </c>
      <c r="Q21" s="4">
        <v>4</v>
      </c>
      <c r="R21" s="4">
        <v>4</v>
      </c>
      <c r="S21" s="1">
        <v>4</v>
      </c>
      <c r="T21" s="1">
        <v>5</v>
      </c>
      <c r="U21" s="4">
        <v>4</v>
      </c>
      <c r="V21" s="4">
        <v>4</v>
      </c>
      <c r="W21" s="4">
        <v>2</v>
      </c>
      <c r="X21" s="4">
        <v>4</v>
      </c>
      <c r="Y21" s="1">
        <v>4</v>
      </c>
      <c r="Z21" s="1">
        <v>4</v>
      </c>
      <c r="AA21" s="1">
        <v>4</v>
      </c>
      <c r="AB21" s="1">
        <v>4</v>
      </c>
      <c r="AC21" s="1">
        <f t="shared" si="0"/>
        <v>102</v>
      </c>
      <c r="AD21" s="1">
        <f t="shared" si="1"/>
        <v>10404</v>
      </c>
      <c r="AF21">
        <v>102</v>
      </c>
    </row>
    <row r="22" spans="1:32">
      <c r="A22" s="39">
        <v>18</v>
      </c>
      <c r="B22" s="1" t="s">
        <v>54</v>
      </c>
      <c r="C22" s="1">
        <v>4</v>
      </c>
      <c r="D22" s="1">
        <v>4</v>
      </c>
      <c r="E22" s="1">
        <v>3</v>
      </c>
      <c r="F22" s="4">
        <v>2</v>
      </c>
      <c r="G22" s="4">
        <v>2</v>
      </c>
      <c r="H22" s="4">
        <v>2</v>
      </c>
      <c r="I22" s="4">
        <v>4</v>
      </c>
      <c r="J22" s="1">
        <v>3</v>
      </c>
      <c r="K22" s="6">
        <v>3</v>
      </c>
      <c r="L22" s="4">
        <v>2</v>
      </c>
      <c r="M22" s="1">
        <v>3</v>
      </c>
      <c r="N22" s="1">
        <v>3</v>
      </c>
      <c r="O22" s="4">
        <v>2</v>
      </c>
      <c r="P22" s="1">
        <v>4</v>
      </c>
      <c r="Q22" s="4">
        <v>3</v>
      </c>
      <c r="R22" s="4">
        <v>5</v>
      </c>
      <c r="S22" s="1">
        <v>3</v>
      </c>
      <c r="T22" s="1">
        <v>4</v>
      </c>
      <c r="U22" s="4">
        <v>4</v>
      </c>
      <c r="V22" s="4">
        <v>3</v>
      </c>
      <c r="W22" s="4">
        <v>2</v>
      </c>
      <c r="X22" s="4">
        <v>3</v>
      </c>
      <c r="Y22" s="1">
        <v>5</v>
      </c>
      <c r="Z22" s="1">
        <v>5</v>
      </c>
      <c r="AA22" s="1">
        <v>5</v>
      </c>
      <c r="AB22" s="1">
        <v>5</v>
      </c>
      <c r="AC22" s="1">
        <f t="shared" si="0"/>
        <v>88</v>
      </c>
      <c r="AD22" s="1">
        <f t="shared" si="1"/>
        <v>7744</v>
      </c>
      <c r="AF22">
        <v>88</v>
      </c>
    </row>
    <row r="23" spans="1:32">
      <c r="A23" s="39">
        <v>19</v>
      </c>
      <c r="B23" s="1" t="s">
        <v>55</v>
      </c>
      <c r="C23" s="1">
        <v>3</v>
      </c>
      <c r="D23" s="1">
        <v>3</v>
      </c>
      <c r="E23" s="1">
        <v>2</v>
      </c>
      <c r="F23" s="4">
        <v>5</v>
      </c>
      <c r="G23" s="4">
        <v>3</v>
      </c>
      <c r="H23" s="4">
        <v>2</v>
      </c>
      <c r="I23" s="4">
        <v>4</v>
      </c>
      <c r="J23" s="1">
        <v>5</v>
      </c>
      <c r="K23" s="6">
        <v>5</v>
      </c>
      <c r="L23" s="4">
        <v>3</v>
      </c>
      <c r="M23" s="1">
        <v>4</v>
      </c>
      <c r="N23" s="1">
        <v>4</v>
      </c>
      <c r="O23" s="4">
        <v>1</v>
      </c>
      <c r="P23" s="1">
        <v>5</v>
      </c>
      <c r="Q23" s="4">
        <v>3</v>
      </c>
      <c r="R23" s="4">
        <v>5</v>
      </c>
      <c r="S23" s="1">
        <v>5</v>
      </c>
      <c r="T23" s="1">
        <v>4</v>
      </c>
      <c r="U23" s="4">
        <v>5</v>
      </c>
      <c r="V23" s="4">
        <v>4</v>
      </c>
      <c r="W23" s="4">
        <v>4</v>
      </c>
      <c r="X23" s="4">
        <v>2</v>
      </c>
      <c r="Y23" s="1">
        <v>5</v>
      </c>
      <c r="Z23" s="1">
        <v>5</v>
      </c>
      <c r="AA23" s="1">
        <v>5</v>
      </c>
      <c r="AB23" s="1">
        <v>5</v>
      </c>
      <c r="AC23" s="1">
        <f t="shared" si="0"/>
        <v>101</v>
      </c>
      <c r="AD23" s="1">
        <f t="shared" si="1"/>
        <v>10201</v>
      </c>
      <c r="AF23">
        <v>101</v>
      </c>
    </row>
    <row r="24" spans="1:32">
      <c r="A24" s="39">
        <v>20</v>
      </c>
      <c r="B24" s="1" t="s">
        <v>56</v>
      </c>
      <c r="C24" s="1">
        <v>4</v>
      </c>
      <c r="D24" s="1">
        <v>5</v>
      </c>
      <c r="E24" s="1">
        <v>4</v>
      </c>
      <c r="F24" s="4">
        <v>3</v>
      </c>
      <c r="G24" s="4">
        <v>4</v>
      </c>
      <c r="H24" s="4">
        <v>3</v>
      </c>
      <c r="I24" s="4">
        <v>4</v>
      </c>
      <c r="J24" s="1">
        <v>4</v>
      </c>
      <c r="K24" s="1">
        <v>2</v>
      </c>
      <c r="L24" s="4">
        <v>3</v>
      </c>
      <c r="M24" s="1">
        <v>3</v>
      </c>
      <c r="N24" s="1">
        <v>5</v>
      </c>
      <c r="O24" s="4">
        <v>2</v>
      </c>
      <c r="P24" s="1">
        <v>5</v>
      </c>
      <c r="Q24" s="4">
        <v>3</v>
      </c>
      <c r="R24" s="4">
        <v>5</v>
      </c>
      <c r="S24" s="1">
        <v>3</v>
      </c>
      <c r="T24" s="1">
        <v>5</v>
      </c>
      <c r="U24" s="4">
        <v>4</v>
      </c>
      <c r="V24" s="4">
        <v>4</v>
      </c>
      <c r="W24" s="4">
        <v>3</v>
      </c>
      <c r="X24" s="4">
        <v>3</v>
      </c>
      <c r="Y24" s="1">
        <v>3</v>
      </c>
      <c r="Z24" s="1">
        <v>5</v>
      </c>
      <c r="AA24" s="1">
        <v>5</v>
      </c>
      <c r="AB24" s="1">
        <v>5</v>
      </c>
      <c r="AC24" s="1">
        <f t="shared" si="0"/>
        <v>99</v>
      </c>
      <c r="AD24" s="1">
        <f t="shared" si="1"/>
        <v>9801</v>
      </c>
      <c r="AF24">
        <v>99</v>
      </c>
    </row>
    <row r="25" spans="1:32">
      <c r="A25" s="39">
        <v>21</v>
      </c>
      <c r="B25" s="1" t="s">
        <v>57</v>
      </c>
      <c r="C25" s="1">
        <v>3</v>
      </c>
      <c r="D25" s="1">
        <v>4</v>
      </c>
      <c r="E25" s="1">
        <v>2</v>
      </c>
      <c r="F25" s="4">
        <v>4</v>
      </c>
      <c r="G25" s="4">
        <v>4</v>
      </c>
      <c r="H25" s="4">
        <v>4</v>
      </c>
      <c r="I25" s="4">
        <v>3</v>
      </c>
      <c r="J25" s="1">
        <v>3</v>
      </c>
      <c r="K25" s="6">
        <v>3</v>
      </c>
      <c r="L25" s="4">
        <v>4</v>
      </c>
      <c r="M25" s="1">
        <v>3</v>
      </c>
      <c r="N25" s="1">
        <v>4</v>
      </c>
      <c r="O25" s="4">
        <v>3</v>
      </c>
      <c r="P25" s="1">
        <v>4</v>
      </c>
      <c r="Q25" s="4">
        <v>2</v>
      </c>
      <c r="R25" s="4">
        <v>4</v>
      </c>
      <c r="S25" s="1">
        <v>4</v>
      </c>
      <c r="T25" s="1">
        <v>3</v>
      </c>
      <c r="U25" s="4">
        <v>4</v>
      </c>
      <c r="V25" s="4">
        <v>4</v>
      </c>
      <c r="W25" s="4">
        <v>3</v>
      </c>
      <c r="X25" s="4">
        <v>4</v>
      </c>
      <c r="Y25" s="1">
        <v>2</v>
      </c>
      <c r="Z25" s="1">
        <v>4</v>
      </c>
      <c r="AA25" s="1">
        <v>4</v>
      </c>
      <c r="AB25" s="1">
        <v>4</v>
      </c>
      <c r="AC25" s="1">
        <f t="shared" si="0"/>
        <v>90</v>
      </c>
      <c r="AD25" s="1">
        <f t="shared" si="1"/>
        <v>8100</v>
      </c>
      <c r="AF25">
        <v>90</v>
      </c>
    </row>
    <row r="26" spans="1:32">
      <c r="A26" s="39">
        <v>22</v>
      </c>
      <c r="B26" s="1" t="s">
        <v>58</v>
      </c>
      <c r="C26" s="1">
        <v>4</v>
      </c>
      <c r="D26" s="1">
        <v>5</v>
      </c>
      <c r="E26" s="1">
        <v>3</v>
      </c>
      <c r="F26" s="4">
        <v>2</v>
      </c>
      <c r="G26" s="4">
        <v>4</v>
      </c>
      <c r="H26" s="4">
        <v>2</v>
      </c>
      <c r="I26" s="4">
        <v>4</v>
      </c>
      <c r="J26" s="1">
        <v>5</v>
      </c>
      <c r="K26" s="6">
        <v>4</v>
      </c>
      <c r="L26" s="4">
        <v>4</v>
      </c>
      <c r="M26" s="1">
        <v>2</v>
      </c>
      <c r="N26" s="1">
        <v>5</v>
      </c>
      <c r="O26" s="4">
        <v>2</v>
      </c>
      <c r="P26" s="1">
        <v>5</v>
      </c>
      <c r="Q26" s="4">
        <v>5</v>
      </c>
      <c r="R26" s="4">
        <v>5</v>
      </c>
      <c r="S26" s="1">
        <v>4</v>
      </c>
      <c r="T26" s="1">
        <v>5</v>
      </c>
      <c r="U26" s="4">
        <v>5</v>
      </c>
      <c r="V26" s="4">
        <v>5</v>
      </c>
      <c r="W26" s="4">
        <v>5</v>
      </c>
      <c r="X26" s="4">
        <v>5</v>
      </c>
      <c r="Y26" s="1">
        <v>5</v>
      </c>
      <c r="Z26" s="1">
        <v>4</v>
      </c>
      <c r="AA26" s="1">
        <v>5</v>
      </c>
      <c r="AB26" s="1">
        <v>4</v>
      </c>
      <c r="AC26" s="1">
        <f t="shared" si="0"/>
        <v>108</v>
      </c>
      <c r="AD26" s="1">
        <f t="shared" si="1"/>
        <v>11664</v>
      </c>
      <c r="AF26">
        <v>108</v>
      </c>
    </row>
    <row r="27" spans="1:32">
      <c r="A27" s="39">
        <v>23</v>
      </c>
      <c r="B27" s="1" t="s">
        <v>59</v>
      </c>
      <c r="C27" s="1">
        <v>3</v>
      </c>
      <c r="D27" s="1">
        <v>5</v>
      </c>
      <c r="E27" s="1">
        <v>5</v>
      </c>
      <c r="F27" s="4">
        <v>1</v>
      </c>
      <c r="G27" s="4">
        <v>2</v>
      </c>
      <c r="H27" s="4">
        <v>1</v>
      </c>
      <c r="I27" s="4">
        <v>3</v>
      </c>
      <c r="J27" s="1">
        <v>5</v>
      </c>
      <c r="K27" s="6">
        <v>5</v>
      </c>
      <c r="L27" s="4">
        <v>1</v>
      </c>
      <c r="M27" s="1">
        <v>3</v>
      </c>
      <c r="N27" s="1">
        <v>5</v>
      </c>
      <c r="O27" s="4">
        <v>1</v>
      </c>
      <c r="P27" s="1">
        <v>5</v>
      </c>
      <c r="Q27" s="4">
        <v>2</v>
      </c>
      <c r="R27" s="4">
        <v>5</v>
      </c>
      <c r="S27" s="1">
        <v>5</v>
      </c>
      <c r="T27" s="1">
        <v>3</v>
      </c>
      <c r="U27" s="4">
        <v>5</v>
      </c>
      <c r="V27" s="4">
        <v>5</v>
      </c>
      <c r="W27" s="4">
        <v>1</v>
      </c>
      <c r="X27" s="4">
        <v>5</v>
      </c>
      <c r="Y27" s="1">
        <v>5</v>
      </c>
      <c r="Z27" s="1">
        <v>5</v>
      </c>
      <c r="AA27" s="1">
        <v>5</v>
      </c>
      <c r="AB27" s="1">
        <v>5</v>
      </c>
      <c r="AC27" s="1">
        <f t="shared" si="0"/>
        <v>96</v>
      </c>
      <c r="AD27" s="1">
        <f t="shared" si="1"/>
        <v>9216</v>
      </c>
      <c r="AF27">
        <v>96</v>
      </c>
    </row>
    <row r="28" spans="1:32">
      <c r="A28" s="39">
        <v>24</v>
      </c>
      <c r="B28" s="1" t="s">
        <v>60</v>
      </c>
      <c r="C28" s="1">
        <v>3</v>
      </c>
      <c r="D28" s="1">
        <v>5</v>
      </c>
      <c r="E28" s="1">
        <v>4</v>
      </c>
      <c r="F28" s="4">
        <v>2</v>
      </c>
      <c r="G28" s="4">
        <v>2</v>
      </c>
      <c r="H28" s="4">
        <v>2</v>
      </c>
      <c r="I28" s="4">
        <v>2</v>
      </c>
      <c r="J28" s="1">
        <v>5</v>
      </c>
      <c r="K28" s="1">
        <v>5</v>
      </c>
      <c r="L28" s="4">
        <v>1</v>
      </c>
      <c r="M28" s="1">
        <v>5</v>
      </c>
      <c r="N28" s="1">
        <v>5</v>
      </c>
      <c r="O28" s="4">
        <v>2</v>
      </c>
      <c r="P28" s="1">
        <v>4</v>
      </c>
      <c r="Q28" s="4">
        <v>3</v>
      </c>
      <c r="R28" s="4">
        <v>3</v>
      </c>
      <c r="S28" s="1">
        <v>3</v>
      </c>
      <c r="T28" s="1">
        <v>3</v>
      </c>
      <c r="U28" s="4">
        <v>4</v>
      </c>
      <c r="V28" s="4">
        <v>3</v>
      </c>
      <c r="W28" s="4">
        <v>3</v>
      </c>
      <c r="X28" s="4">
        <v>3</v>
      </c>
      <c r="Y28" s="1">
        <v>5</v>
      </c>
      <c r="Z28" s="1">
        <v>5</v>
      </c>
      <c r="AA28" s="1">
        <v>5</v>
      </c>
      <c r="AB28" s="1">
        <v>5</v>
      </c>
      <c r="AC28" s="1">
        <f t="shared" si="0"/>
        <v>92</v>
      </c>
      <c r="AD28" s="1">
        <f t="shared" si="1"/>
        <v>8464</v>
      </c>
      <c r="AF28">
        <v>92</v>
      </c>
    </row>
    <row r="29" spans="1:32">
      <c r="A29" s="39">
        <v>25</v>
      </c>
      <c r="B29" s="1" t="s">
        <v>73</v>
      </c>
      <c r="C29" s="1">
        <v>5</v>
      </c>
      <c r="D29" s="1">
        <v>5</v>
      </c>
      <c r="E29" s="1">
        <v>4</v>
      </c>
      <c r="F29" s="4">
        <v>3</v>
      </c>
      <c r="G29" s="4">
        <v>3</v>
      </c>
      <c r="H29" s="4">
        <v>3</v>
      </c>
      <c r="I29" s="4">
        <v>3</v>
      </c>
      <c r="J29" s="1">
        <v>3</v>
      </c>
      <c r="K29" s="6">
        <v>5</v>
      </c>
      <c r="L29" s="4">
        <v>3</v>
      </c>
      <c r="M29" s="1">
        <v>4</v>
      </c>
      <c r="N29" s="1">
        <v>5</v>
      </c>
      <c r="O29" s="4">
        <v>3</v>
      </c>
      <c r="P29" s="1">
        <v>5</v>
      </c>
      <c r="Q29" s="4">
        <v>1</v>
      </c>
      <c r="R29" s="4">
        <v>3</v>
      </c>
      <c r="S29" s="1">
        <v>4</v>
      </c>
      <c r="T29" s="1">
        <v>5</v>
      </c>
      <c r="U29" s="4">
        <v>3</v>
      </c>
      <c r="V29" s="4">
        <v>3</v>
      </c>
      <c r="W29" s="4">
        <v>3</v>
      </c>
      <c r="X29" s="4">
        <v>3</v>
      </c>
      <c r="Y29" s="1">
        <v>5</v>
      </c>
      <c r="Z29" s="1">
        <v>5</v>
      </c>
      <c r="AA29" s="1">
        <v>5</v>
      </c>
      <c r="AB29" s="1">
        <v>5</v>
      </c>
      <c r="AC29" s="1">
        <f t="shared" si="0"/>
        <v>99</v>
      </c>
      <c r="AD29" s="1">
        <f t="shared" si="1"/>
        <v>9801</v>
      </c>
      <c r="AF29">
        <v>99</v>
      </c>
    </row>
    <row r="30" spans="1:32">
      <c r="A30" s="39">
        <v>26</v>
      </c>
      <c r="B30" s="1" t="s">
        <v>61</v>
      </c>
      <c r="C30" s="1">
        <v>4</v>
      </c>
      <c r="D30" s="1">
        <v>4</v>
      </c>
      <c r="E30" s="1">
        <v>3</v>
      </c>
      <c r="F30" s="4">
        <v>1</v>
      </c>
      <c r="G30" s="4">
        <v>3</v>
      </c>
      <c r="H30" s="4">
        <v>3</v>
      </c>
      <c r="I30" s="4">
        <v>2</v>
      </c>
      <c r="J30" s="1">
        <v>3</v>
      </c>
      <c r="K30" s="6">
        <v>3</v>
      </c>
      <c r="L30" s="4">
        <v>5</v>
      </c>
      <c r="M30" s="1">
        <v>3</v>
      </c>
      <c r="N30" s="1">
        <v>3</v>
      </c>
      <c r="O30" s="4">
        <v>2</v>
      </c>
      <c r="P30" s="1">
        <v>4</v>
      </c>
      <c r="Q30" s="4">
        <v>5</v>
      </c>
      <c r="R30" s="4">
        <v>5</v>
      </c>
      <c r="S30" s="1">
        <v>2</v>
      </c>
      <c r="T30" s="1">
        <v>2</v>
      </c>
      <c r="U30" s="4">
        <v>4</v>
      </c>
      <c r="V30" s="4">
        <v>4</v>
      </c>
      <c r="W30" s="4">
        <v>4</v>
      </c>
      <c r="X30" s="4">
        <v>4</v>
      </c>
      <c r="Y30" s="1">
        <v>4</v>
      </c>
      <c r="Z30" s="1">
        <v>4</v>
      </c>
      <c r="AA30" s="1">
        <v>4</v>
      </c>
      <c r="AB30" s="1">
        <v>4</v>
      </c>
      <c r="AC30" s="1">
        <f t="shared" si="0"/>
        <v>89</v>
      </c>
      <c r="AD30" s="1">
        <f t="shared" si="1"/>
        <v>7921</v>
      </c>
      <c r="AF30">
        <v>89</v>
      </c>
    </row>
    <row r="31" spans="1:32">
      <c r="A31" s="39">
        <v>27</v>
      </c>
      <c r="B31" s="1" t="s">
        <v>62</v>
      </c>
      <c r="C31" s="1">
        <v>5</v>
      </c>
      <c r="D31" s="1">
        <v>5</v>
      </c>
      <c r="E31" s="1">
        <v>5</v>
      </c>
      <c r="F31" s="4">
        <v>5</v>
      </c>
      <c r="G31" s="4">
        <v>4</v>
      </c>
      <c r="H31" s="4">
        <v>4</v>
      </c>
      <c r="I31" s="4">
        <v>4</v>
      </c>
      <c r="J31" s="1">
        <v>4</v>
      </c>
      <c r="K31" s="6">
        <v>5</v>
      </c>
      <c r="L31" s="4">
        <v>3</v>
      </c>
      <c r="M31" s="1">
        <v>5</v>
      </c>
      <c r="N31" s="1">
        <v>5</v>
      </c>
      <c r="O31" s="4">
        <v>4</v>
      </c>
      <c r="P31" s="1">
        <v>4</v>
      </c>
      <c r="Q31" s="4">
        <v>4</v>
      </c>
      <c r="R31" s="4">
        <v>5</v>
      </c>
      <c r="S31" s="1">
        <v>5</v>
      </c>
      <c r="T31" s="1">
        <v>4</v>
      </c>
      <c r="U31" s="4">
        <v>4</v>
      </c>
      <c r="V31" s="4">
        <v>3</v>
      </c>
      <c r="W31" s="4">
        <v>3</v>
      </c>
      <c r="X31" s="4">
        <v>3</v>
      </c>
      <c r="Y31" s="1">
        <v>5</v>
      </c>
      <c r="Z31" s="1">
        <v>5</v>
      </c>
      <c r="AA31" s="1">
        <v>5</v>
      </c>
      <c r="AB31" s="1">
        <v>5</v>
      </c>
      <c r="AC31" s="1">
        <f t="shared" si="0"/>
        <v>113</v>
      </c>
      <c r="AD31" s="1">
        <f t="shared" si="1"/>
        <v>12769</v>
      </c>
      <c r="AF31">
        <v>113</v>
      </c>
    </row>
    <row r="32" spans="1:32">
      <c r="A32" s="39">
        <v>28</v>
      </c>
      <c r="B32" s="1" t="s">
        <v>63</v>
      </c>
      <c r="C32" s="1">
        <v>3</v>
      </c>
      <c r="D32" s="1">
        <v>5</v>
      </c>
      <c r="E32" s="1">
        <v>2</v>
      </c>
      <c r="F32" s="4">
        <v>2</v>
      </c>
      <c r="G32" s="4">
        <v>2</v>
      </c>
      <c r="H32" s="4">
        <v>1</v>
      </c>
      <c r="I32" s="4">
        <v>4</v>
      </c>
      <c r="J32" s="1">
        <v>5</v>
      </c>
      <c r="K32" s="6">
        <v>4</v>
      </c>
      <c r="L32" s="4">
        <v>2</v>
      </c>
      <c r="M32" s="1">
        <v>3</v>
      </c>
      <c r="N32" s="1">
        <v>5</v>
      </c>
      <c r="O32" s="4">
        <v>2</v>
      </c>
      <c r="P32" s="1">
        <v>4</v>
      </c>
      <c r="Q32" s="4">
        <v>1</v>
      </c>
      <c r="R32" s="4">
        <v>2</v>
      </c>
      <c r="S32" s="1">
        <v>4</v>
      </c>
      <c r="T32" s="1">
        <v>5</v>
      </c>
      <c r="U32" s="4">
        <v>5</v>
      </c>
      <c r="V32" s="4">
        <v>4</v>
      </c>
      <c r="W32" s="4">
        <v>3</v>
      </c>
      <c r="X32" s="4">
        <v>2</v>
      </c>
      <c r="Y32" s="1">
        <v>5</v>
      </c>
      <c r="Z32" s="1">
        <v>4</v>
      </c>
      <c r="AA32" s="1">
        <v>3</v>
      </c>
      <c r="AB32" s="1">
        <v>4</v>
      </c>
      <c r="AC32" s="1">
        <f t="shared" si="0"/>
        <v>86</v>
      </c>
      <c r="AD32" s="1">
        <f t="shared" si="1"/>
        <v>7396</v>
      </c>
      <c r="AF32">
        <v>86</v>
      </c>
    </row>
    <row r="33" spans="1:32">
      <c r="A33" s="39">
        <v>29</v>
      </c>
      <c r="B33" s="1" t="s">
        <v>64</v>
      </c>
      <c r="C33" s="1">
        <v>2</v>
      </c>
      <c r="D33" s="1">
        <v>5</v>
      </c>
      <c r="E33" s="1">
        <v>2</v>
      </c>
      <c r="F33" s="4">
        <v>1</v>
      </c>
      <c r="G33" s="4">
        <v>1</v>
      </c>
      <c r="H33" s="4">
        <v>1</v>
      </c>
      <c r="I33" s="4">
        <v>4</v>
      </c>
      <c r="J33" s="1">
        <v>5</v>
      </c>
      <c r="K33" s="1">
        <v>5</v>
      </c>
      <c r="L33" s="4">
        <v>2</v>
      </c>
      <c r="M33" s="1">
        <v>4</v>
      </c>
      <c r="N33" s="1">
        <v>5</v>
      </c>
      <c r="O33" s="4">
        <v>1</v>
      </c>
      <c r="P33" s="1">
        <v>5</v>
      </c>
      <c r="Q33" s="4">
        <v>1</v>
      </c>
      <c r="R33" s="4">
        <v>1</v>
      </c>
      <c r="S33" s="1">
        <v>2</v>
      </c>
      <c r="T33" s="1">
        <v>5</v>
      </c>
      <c r="U33" s="4">
        <v>4</v>
      </c>
      <c r="V33" s="4">
        <v>1</v>
      </c>
      <c r="W33" s="4">
        <v>1</v>
      </c>
      <c r="X33" s="4">
        <v>1</v>
      </c>
      <c r="Y33" s="1">
        <v>5</v>
      </c>
      <c r="Z33" s="1">
        <v>5</v>
      </c>
      <c r="AA33" s="1">
        <v>5</v>
      </c>
      <c r="AB33" s="1">
        <v>5</v>
      </c>
      <c r="AC33" s="1">
        <f t="shared" si="0"/>
        <v>79</v>
      </c>
      <c r="AD33" s="1">
        <f t="shared" si="1"/>
        <v>6241</v>
      </c>
      <c r="AF33">
        <v>79</v>
      </c>
    </row>
    <row r="34" spans="1:32">
      <c r="A34" s="39">
        <v>30</v>
      </c>
      <c r="B34" s="1" t="s">
        <v>65</v>
      </c>
      <c r="C34" s="1">
        <v>2</v>
      </c>
      <c r="D34" s="1">
        <v>4</v>
      </c>
      <c r="E34" s="1">
        <v>4</v>
      </c>
      <c r="F34" s="4">
        <v>4</v>
      </c>
      <c r="G34" s="4">
        <v>3</v>
      </c>
      <c r="H34" s="4">
        <v>2</v>
      </c>
      <c r="I34" s="4">
        <v>2</v>
      </c>
      <c r="J34" s="1">
        <v>3</v>
      </c>
      <c r="K34" s="1">
        <v>4</v>
      </c>
      <c r="L34" s="4">
        <v>1</v>
      </c>
      <c r="M34" s="1">
        <v>3</v>
      </c>
      <c r="N34" s="1">
        <v>3</v>
      </c>
      <c r="O34" s="4">
        <v>2</v>
      </c>
      <c r="P34" s="1">
        <v>5</v>
      </c>
      <c r="Q34" s="4">
        <v>2</v>
      </c>
      <c r="R34" s="4">
        <v>1</v>
      </c>
      <c r="S34" s="1">
        <v>1</v>
      </c>
      <c r="T34" s="1">
        <v>4</v>
      </c>
      <c r="U34" s="4">
        <v>4</v>
      </c>
      <c r="V34" s="4">
        <v>4</v>
      </c>
      <c r="W34" s="4">
        <v>4</v>
      </c>
      <c r="X34" s="4">
        <v>1</v>
      </c>
      <c r="Y34" s="1">
        <v>3</v>
      </c>
      <c r="Z34" s="1">
        <v>4</v>
      </c>
      <c r="AA34" s="1">
        <v>5</v>
      </c>
      <c r="AB34" s="1">
        <v>5</v>
      </c>
      <c r="AC34" s="1">
        <f t="shared" si="0"/>
        <v>80</v>
      </c>
      <c r="AD34" s="1">
        <f t="shared" si="1"/>
        <v>6400</v>
      </c>
      <c r="AF34">
        <v>80</v>
      </c>
    </row>
    <row r="35" spans="1:32">
      <c r="A35" s="39">
        <v>31</v>
      </c>
      <c r="B35" s="24" t="s">
        <v>66</v>
      </c>
      <c r="C35" s="1">
        <v>3</v>
      </c>
      <c r="D35" s="1">
        <v>4</v>
      </c>
      <c r="E35" s="1">
        <v>2</v>
      </c>
      <c r="F35" s="4">
        <v>2</v>
      </c>
      <c r="G35" s="4">
        <v>3</v>
      </c>
      <c r="H35" s="4">
        <v>3</v>
      </c>
      <c r="I35" s="4">
        <v>3</v>
      </c>
      <c r="J35" s="1">
        <v>4</v>
      </c>
      <c r="K35" s="6">
        <v>4</v>
      </c>
      <c r="L35" s="4">
        <v>5</v>
      </c>
      <c r="M35" s="1">
        <v>2</v>
      </c>
      <c r="N35" s="1">
        <v>5</v>
      </c>
      <c r="O35" s="4">
        <v>3</v>
      </c>
      <c r="P35" s="1">
        <v>5</v>
      </c>
      <c r="Q35" s="4">
        <v>3</v>
      </c>
      <c r="R35" s="4">
        <v>3</v>
      </c>
      <c r="S35" s="1">
        <v>4</v>
      </c>
      <c r="T35" s="1">
        <v>5</v>
      </c>
      <c r="U35" s="4">
        <v>5</v>
      </c>
      <c r="V35" s="4">
        <v>3</v>
      </c>
      <c r="W35" s="4">
        <v>4</v>
      </c>
      <c r="X35" s="4">
        <v>1</v>
      </c>
      <c r="Y35" s="1">
        <v>5</v>
      </c>
      <c r="Z35" s="1">
        <v>5</v>
      </c>
      <c r="AA35" s="1">
        <v>4</v>
      </c>
      <c r="AB35" s="1">
        <v>5</v>
      </c>
      <c r="AC35" s="1">
        <f t="shared" si="0"/>
        <v>95</v>
      </c>
      <c r="AD35" s="1">
        <f t="shared" si="1"/>
        <v>9025</v>
      </c>
      <c r="AF35">
        <v>95</v>
      </c>
    </row>
    <row r="36" spans="1:32">
      <c r="A36" s="39">
        <v>32</v>
      </c>
      <c r="B36" s="1" t="s">
        <v>67</v>
      </c>
      <c r="C36" s="1">
        <v>5</v>
      </c>
      <c r="D36" s="1">
        <v>5</v>
      </c>
      <c r="E36" s="1">
        <v>5</v>
      </c>
      <c r="F36" s="4">
        <v>5</v>
      </c>
      <c r="G36" s="4">
        <v>5</v>
      </c>
      <c r="H36" s="4">
        <v>3</v>
      </c>
      <c r="I36" s="4">
        <v>2</v>
      </c>
      <c r="J36" s="1">
        <v>5</v>
      </c>
      <c r="K36" s="1">
        <v>2</v>
      </c>
      <c r="L36" s="4">
        <v>3</v>
      </c>
      <c r="M36" s="1">
        <v>5</v>
      </c>
      <c r="N36" s="1">
        <v>5</v>
      </c>
      <c r="O36" s="4">
        <v>4</v>
      </c>
      <c r="P36" s="1">
        <v>5</v>
      </c>
      <c r="Q36" s="4">
        <v>2</v>
      </c>
      <c r="R36" s="4">
        <v>5</v>
      </c>
      <c r="S36" s="1">
        <v>5</v>
      </c>
      <c r="T36" s="1">
        <v>5</v>
      </c>
      <c r="U36" s="4">
        <v>5</v>
      </c>
      <c r="V36" s="4">
        <v>4</v>
      </c>
      <c r="W36" s="4">
        <v>3</v>
      </c>
      <c r="X36" s="4">
        <v>2</v>
      </c>
      <c r="Y36" s="1">
        <v>5</v>
      </c>
      <c r="Z36" s="1">
        <v>4</v>
      </c>
      <c r="AA36" s="1">
        <v>5</v>
      </c>
      <c r="AB36" s="1">
        <v>5</v>
      </c>
      <c r="AC36" s="1">
        <f t="shared" si="0"/>
        <v>109</v>
      </c>
      <c r="AD36" s="1">
        <f t="shared" si="1"/>
        <v>11881</v>
      </c>
      <c r="AF36">
        <v>109</v>
      </c>
    </row>
    <row r="37" spans="1:32">
      <c r="B37" s="33" t="s">
        <v>137</v>
      </c>
      <c r="C37">
        <f t="shared" ref="C37:AD37" si="2">SUM(C5:C36)</f>
        <v>115</v>
      </c>
      <c r="D37">
        <f t="shared" si="2"/>
        <v>139</v>
      </c>
      <c r="E37">
        <f t="shared" si="2"/>
        <v>97</v>
      </c>
      <c r="F37">
        <f t="shared" si="2"/>
        <v>102</v>
      </c>
      <c r="G37">
        <f t="shared" si="2"/>
        <v>105</v>
      </c>
      <c r="H37">
        <f t="shared" si="2"/>
        <v>89</v>
      </c>
      <c r="I37">
        <f t="shared" si="2"/>
        <v>105</v>
      </c>
      <c r="J37">
        <f t="shared" si="2"/>
        <v>140</v>
      </c>
      <c r="K37">
        <f t="shared" si="2"/>
        <v>130</v>
      </c>
      <c r="L37">
        <f t="shared" si="2"/>
        <v>95</v>
      </c>
      <c r="M37">
        <f t="shared" si="2"/>
        <v>101</v>
      </c>
      <c r="N37">
        <f t="shared" si="2"/>
        <v>135</v>
      </c>
      <c r="O37">
        <f t="shared" si="2"/>
        <v>80</v>
      </c>
      <c r="P37">
        <f t="shared" si="2"/>
        <v>144</v>
      </c>
      <c r="Q37">
        <f t="shared" si="2"/>
        <v>103</v>
      </c>
      <c r="R37">
        <f t="shared" si="2"/>
        <v>124</v>
      </c>
      <c r="S37">
        <f t="shared" si="2"/>
        <v>118</v>
      </c>
      <c r="T37">
        <f t="shared" si="2"/>
        <v>125</v>
      </c>
      <c r="U37">
        <f t="shared" si="2"/>
        <v>138</v>
      </c>
      <c r="V37">
        <f t="shared" si="2"/>
        <v>113</v>
      </c>
      <c r="W37">
        <f t="shared" si="2"/>
        <v>104</v>
      </c>
      <c r="X37">
        <f t="shared" si="2"/>
        <v>102</v>
      </c>
      <c r="Y37">
        <f t="shared" si="2"/>
        <v>143</v>
      </c>
      <c r="Z37">
        <f t="shared" si="2"/>
        <v>144</v>
      </c>
      <c r="AA37">
        <f t="shared" si="2"/>
        <v>137</v>
      </c>
      <c r="AB37">
        <f t="shared" si="2"/>
        <v>147</v>
      </c>
      <c r="AC37" s="33">
        <f t="shared" si="2"/>
        <v>3075</v>
      </c>
      <c r="AD37" s="33">
        <f t="shared" si="2"/>
        <v>298507</v>
      </c>
    </row>
  </sheetData>
  <mergeCells count="5">
    <mergeCell ref="A3:A4"/>
    <mergeCell ref="B3:B4"/>
    <mergeCell ref="C3:AB3"/>
    <mergeCell ref="AC3:AC4"/>
    <mergeCell ref="AD3:AD4"/>
  </mergeCells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topLeftCell="R23" workbookViewId="0">
      <selection activeCell="AF40" sqref="AF40"/>
    </sheetView>
  </sheetViews>
  <sheetFormatPr baseColWidth="10" defaultColWidth="8.83203125" defaultRowHeight="14" x14ac:dyDescent="0"/>
  <cols>
    <col min="2" max="2" width="17.83203125" customWidth="1"/>
  </cols>
  <sheetData>
    <row r="1" spans="1:32">
      <c r="A1" t="s">
        <v>69</v>
      </c>
    </row>
    <row r="3" spans="1:32">
      <c r="A3" s="70" t="s">
        <v>0</v>
      </c>
      <c r="B3" s="70" t="s">
        <v>1</v>
      </c>
      <c r="C3" s="72" t="s">
        <v>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4"/>
      <c r="AC3" s="75" t="s">
        <v>132</v>
      </c>
      <c r="AD3" s="75" t="s">
        <v>133</v>
      </c>
    </row>
    <row r="4" spans="1:32">
      <c r="A4" s="71"/>
      <c r="B4" s="71"/>
      <c r="C4" s="2">
        <v>1</v>
      </c>
      <c r="D4" s="2">
        <v>2</v>
      </c>
      <c r="E4" s="2">
        <v>3</v>
      </c>
      <c r="F4" s="3">
        <v>4</v>
      </c>
      <c r="G4" s="3">
        <v>5</v>
      </c>
      <c r="H4" s="3">
        <v>6</v>
      </c>
      <c r="I4" s="3">
        <v>7</v>
      </c>
      <c r="J4" s="2">
        <v>8</v>
      </c>
      <c r="K4" s="5">
        <v>9</v>
      </c>
      <c r="L4" s="3">
        <v>10</v>
      </c>
      <c r="M4" s="2">
        <v>11</v>
      </c>
      <c r="N4" s="2">
        <v>12</v>
      </c>
      <c r="O4" s="3">
        <v>13</v>
      </c>
      <c r="P4" s="2">
        <v>14</v>
      </c>
      <c r="Q4" s="3">
        <v>15</v>
      </c>
      <c r="R4" s="3">
        <v>16</v>
      </c>
      <c r="S4" s="2">
        <v>17</v>
      </c>
      <c r="T4" s="2">
        <v>18</v>
      </c>
      <c r="U4" s="3">
        <v>19</v>
      </c>
      <c r="V4" s="3">
        <v>20</v>
      </c>
      <c r="W4" s="3">
        <v>21</v>
      </c>
      <c r="X4" s="3">
        <v>22</v>
      </c>
      <c r="Y4" s="2">
        <v>23</v>
      </c>
      <c r="Z4" s="2">
        <v>24</v>
      </c>
      <c r="AA4" s="2">
        <v>25</v>
      </c>
      <c r="AB4" s="2">
        <v>26</v>
      </c>
      <c r="AC4" s="75"/>
      <c r="AD4" s="75"/>
    </row>
    <row r="5" spans="1:32">
      <c r="A5" s="2">
        <v>1</v>
      </c>
      <c r="B5" s="1" t="s">
        <v>74</v>
      </c>
      <c r="C5" s="1">
        <v>4</v>
      </c>
      <c r="D5" s="1">
        <v>2</v>
      </c>
      <c r="E5" s="1">
        <v>1</v>
      </c>
      <c r="F5" s="4">
        <v>2</v>
      </c>
      <c r="G5" s="4">
        <v>1</v>
      </c>
      <c r="H5" s="4">
        <v>4</v>
      </c>
      <c r="I5" s="4">
        <v>2</v>
      </c>
      <c r="J5" s="1">
        <v>1</v>
      </c>
      <c r="K5" s="6">
        <v>5</v>
      </c>
      <c r="L5" s="4">
        <v>2</v>
      </c>
      <c r="M5" s="1">
        <v>5</v>
      </c>
      <c r="N5" s="1">
        <v>5</v>
      </c>
      <c r="O5" s="4">
        <v>5</v>
      </c>
      <c r="P5" s="1">
        <v>5</v>
      </c>
      <c r="Q5" s="4">
        <v>1</v>
      </c>
      <c r="R5" s="4">
        <v>1</v>
      </c>
      <c r="S5" s="1">
        <v>4</v>
      </c>
      <c r="T5" s="1">
        <v>5</v>
      </c>
      <c r="U5" s="4">
        <v>2</v>
      </c>
      <c r="V5" s="4">
        <v>1</v>
      </c>
      <c r="W5" s="4">
        <v>3</v>
      </c>
      <c r="X5" s="4">
        <v>5</v>
      </c>
      <c r="Y5" s="1">
        <v>5</v>
      </c>
      <c r="Z5" s="1">
        <v>5</v>
      </c>
      <c r="AA5" s="1">
        <v>1</v>
      </c>
      <c r="AB5" s="1">
        <v>5</v>
      </c>
      <c r="AC5" s="1">
        <f>SUM(C5:AB5)</f>
        <v>82</v>
      </c>
      <c r="AD5" s="1">
        <f>AC5^2</f>
        <v>6724</v>
      </c>
      <c r="AF5">
        <v>82</v>
      </c>
    </row>
    <row r="6" spans="1:32">
      <c r="A6" s="2">
        <v>2</v>
      </c>
      <c r="B6" s="1" t="s">
        <v>75</v>
      </c>
      <c r="C6" s="1">
        <v>2</v>
      </c>
      <c r="D6" s="1">
        <v>4</v>
      </c>
      <c r="E6" s="1">
        <v>1</v>
      </c>
      <c r="F6" s="4">
        <v>1</v>
      </c>
      <c r="G6" s="4">
        <v>5</v>
      </c>
      <c r="H6" s="4">
        <v>3</v>
      </c>
      <c r="I6" s="4">
        <v>3</v>
      </c>
      <c r="J6" s="1">
        <v>5</v>
      </c>
      <c r="K6" s="6">
        <v>5</v>
      </c>
      <c r="L6" s="4">
        <v>3</v>
      </c>
      <c r="M6" s="1">
        <v>5</v>
      </c>
      <c r="N6" s="1">
        <v>5</v>
      </c>
      <c r="O6" s="4">
        <v>5</v>
      </c>
      <c r="P6" s="1">
        <v>2</v>
      </c>
      <c r="Q6" s="4">
        <v>4</v>
      </c>
      <c r="R6" s="4">
        <v>5</v>
      </c>
      <c r="S6" s="1">
        <v>5</v>
      </c>
      <c r="T6" s="1">
        <v>4</v>
      </c>
      <c r="U6" s="4">
        <v>3</v>
      </c>
      <c r="V6" s="4">
        <v>4</v>
      </c>
      <c r="W6" s="4">
        <v>3</v>
      </c>
      <c r="X6" s="4">
        <v>5</v>
      </c>
      <c r="Y6" s="1">
        <v>5</v>
      </c>
      <c r="Z6" s="1">
        <v>4</v>
      </c>
      <c r="AA6" s="1">
        <v>2</v>
      </c>
      <c r="AB6" s="1">
        <v>4</v>
      </c>
      <c r="AC6" s="1">
        <f t="shared" ref="AC6:AC31" si="0">SUM(C6:AB6)</f>
        <v>97</v>
      </c>
      <c r="AD6" s="1">
        <f t="shared" ref="AD6:AD31" si="1">AC6^2</f>
        <v>9409</v>
      </c>
      <c r="AF6">
        <v>97</v>
      </c>
    </row>
    <row r="7" spans="1:32" s="18" customFormat="1">
      <c r="A7" s="17">
        <v>3</v>
      </c>
      <c r="B7" s="15" t="s">
        <v>76</v>
      </c>
      <c r="C7" s="1">
        <v>4</v>
      </c>
      <c r="D7" s="1">
        <v>2</v>
      </c>
      <c r="E7" s="1">
        <v>1</v>
      </c>
      <c r="F7" s="4">
        <v>2</v>
      </c>
      <c r="G7" s="4">
        <v>1</v>
      </c>
      <c r="H7" s="4">
        <v>4</v>
      </c>
      <c r="I7" s="4">
        <v>2</v>
      </c>
      <c r="J7" s="1">
        <v>1</v>
      </c>
      <c r="K7" s="6">
        <v>5</v>
      </c>
      <c r="L7" s="4">
        <v>2</v>
      </c>
      <c r="M7" s="1">
        <v>5</v>
      </c>
      <c r="N7" s="1">
        <v>5</v>
      </c>
      <c r="O7" s="4">
        <v>5</v>
      </c>
      <c r="P7" s="1">
        <v>5</v>
      </c>
      <c r="Q7" s="4">
        <v>1</v>
      </c>
      <c r="R7" s="4">
        <v>1</v>
      </c>
      <c r="S7" s="1">
        <v>4</v>
      </c>
      <c r="T7" s="1">
        <v>5</v>
      </c>
      <c r="U7" s="4">
        <v>2</v>
      </c>
      <c r="V7" s="4">
        <v>1</v>
      </c>
      <c r="W7" s="4">
        <v>3</v>
      </c>
      <c r="X7" s="4">
        <v>5</v>
      </c>
      <c r="Y7" s="1">
        <v>5</v>
      </c>
      <c r="Z7" s="1">
        <v>5</v>
      </c>
      <c r="AA7" s="1">
        <v>1</v>
      </c>
      <c r="AB7" s="1">
        <v>5</v>
      </c>
      <c r="AC7" s="1">
        <f>SUM(C7:AB7)</f>
        <v>82</v>
      </c>
      <c r="AD7" s="1">
        <f>AC7^2</f>
        <v>6724</v>
      </c>
      <c r="AF7" s="18">
        <v>82</v>
      </c>
    </row>
    <row r="8" spans="1:32">
      <c r="A8" s="2">
        <v>4</v>
      </c>
      <c r="B8" s="1" t="s">
        <v>77</v>
      </c>
      <c r="C8" s="1">
        <v>4</v>
      </c>
      <c r="D8" s="1">
        <v>4</v>
      </c>
      <c r="E8" s="1">
        <v>3</v>
      </c>
      <c r="F8" s="4">
        <v>5</v>
      </c>
      <c r="G8" s="4">
        <v>5</v>
      </c>
      <c r="H8" s="4">
        <v>4</v>
      </c>
      <c r="I8" s="4">
        <v>5</v>
      </c>
      <c r="J8" s="1">
        <v>5</v>
      </c>
      <c r="K8" s="6">
        <v>4</v>
      </c>
      <c r="L8" s="4">
        <v>3</v>
      </c>
      <c r="M8" s="1">
        <v>3</v>
      </c>
      <c r="N8" s="1">
        <v>4</v>
      </c>
      <c r="O8" s="4">
        <v>5</v>
      </c>
      <c r="P8" s="1">
        <v>5</v>
      </c>
      <c r="Q8" s="4">
        <v>2</v>
      </c>
      <c r="R8" s="4">
        <v>4</v>
      </c>
      <c r="S8" s="1">
        <v>3</v>
      </c>
      <c r="T8" s="1">
        <v>4</v>
      </c>
      <c r="U8" s="4">
        <v>5</v>
      </c>
      <c r="V8" s="4">
        <v>5</v>
      </c>
      <c r="W8" s="4">
        <v>5</v>
      </c>
      <c r="X8" s="4">
        <v>5</v>
      </c>
      <c r="Y8" s="1">
        <v>5</v>
      </c>
      <c r="Z8" s="1">
        <v>5</v>
      </c>
      <c r="AA8" s="1">
        <v>5</v>
      </c>
      <c r="AB8" s="1">
        <v>5</v>
      </c>
      <c r="AC8" s="1">
        <f t="shared" si="0"/>
        <v>112</v>
      </c>
      <c r="AD8" s="1">
        <f t="shared" si="1"/>
        <v>12544</v>
      </c>
      <c r="AF8">
        <v>112</v>
      </c>
    </row>
    <row r="9" spans="1:32">
      <c r="A9" s="2">
        <v>5</v>
      </c>
      <c r="B9" s="1" t="s">
        <v>78</v>
      </c>
      <c r="C9" s="1">
        <v>2</v>
      </c>
      <c r="D9" s="1">
        <v>4</v>
      </c>
      <c r="E9" s="1">
        <v>2</v>
      </c>
      <c r="F9" s="4">
        <v>3</v>
      </c>
      <c r="G9" s="4">
        <v>4</v>
      </c>
      <c r="H9" s="4">
        <v>1</v>
      </c>
      <c r="I9" s="4">
        <v>2</v>
      </c>
      <c r="J9" s="1">
        <v>5</v>
      </c>
      <c r="K9" s="6">
        <v>5</v>
      </c>
      <c r="L9" s="4">
        <v>2</v>
      </c>
      <c r="M9" s="1">
        <v>3</v>
      </c>
      <c r="N9" s="1">
        <v>5</v>
      </c>
      <c r="O9" s="4">
        <v>2</v>
      </c>
      <c r="P9" s="1">
        <v>5</v>
      </c>
      <c r="Q9" s="4">
        <v>3</v>
      </c>
      <c r="R9" s="4">
        <v>4</v>
      </c>
      <c r="S9" s="1">
        <v>5</v>
      </c>
      <c r="T9" s="1">
        <v>5</v>
      </c>
      <c r="U9" s="4">
        <v>4</v>
      </c>
      <c r="V9" s="4">
        <v>3</v>
      </c>
      <c r="W9" s="4">
        <v>2</v>
      </c>
      <c r="X9" s="4">
        <v>3</v>
      </c>
      <c r="Y9" s="1">
        <v>5</v>
      </c>
      <c r="Z9" s="1">
        <v>5</v>
      </c>
      <c r="AA9" s="1">
        <v>4</v>
      </c>
      <c r="AB9" s="1">
        <v>5</v>
      </c>
      <c r="AC9" s="1">
        <f t="shared" si="0"/>
        <v>93</v>
      </c>
      <c r="AD9" s="1">
        <f t="shared" si="1"/>
        <v>8649</v>
      </c>
      <c r="AF9">
        <v>93</v>
      </c>
    </row>
    <row r="10" spans="1:32">
      <c r="A10" s="2">
        <v>6</v>
      </c>
      <c r="B10" s="1" t="s">
        <v>79</v>
      </c>
      <c r="C10" s="1">
        <v>2</v>
      </c>
      <c r="D10" s="1">
        <v>5</v>
      </c>
      <c r="E10" s="1">
        <v>4</v>
      </c>
      <c r="F10" s="4">
        <v>4</v>
      </c>
      <c r="G10" s="4">
        <v>4</v>
      </c>
      <c r="H10" s="4">
        <v>3</v>
      </c>
      <c r="I10" s="4">
        <v>5</v>
      </c>
      <c r="J10" s="1">
        <v>5</v>
      </c>
      <c r="K10" s="6">
        <v>5</v>
      </c>
      <c r="L10" s="4">
        <v>4</v>
      </c>
      <c r="M10" s="1">
        <v>4</v>
      </c>
      <c r="N10" s="1">
        <v>5</v>
      </c>
      <c r="O10" s="4">
        <v>3</v>
      </c>
      <c r="P10" s="1">
        <v>4</v>
      </c>
      <c r="Q10" s="4">
        <v>3</v>
      </c>
      <c r="R10" s="4">
        <v>4</v>
      </c>
      <c r="S10" s="1">
        <v>4</v>
      </c>
      <c r="T10" s="1">
        <v>4</v>
      </c>
      <c r="U10" s="4">
        <v>4</v>
      </c>
      <c r="V10" s="4">
        <v>3</v>
      </c>
      <c r="W10" s="4">
        <v>3</v>
      </c>
      <c r="X10" s="4">
        <v>3</v>
      </c>
      <c r="Y10" s="1">
        <v>5</v>
      </c>
      <c r="Z10" s="1">
        <v>4</v>
      </c>
      <c r="AA10" s="1">
        <v>5</v>
      </c>
      <c r="AB10" s="1">
        <v>5</v>
      </c>
      <c r="AC10" s="1">
        <f t="shared" si="0"/>
        <v>104</v>
      </c>
      <c r="AD10" s="1">
        <f t="shared" si="1"/>
        <v>10816</v>
      </c>
      <c r="AF10">
        <v>104</v>
      </c>
    </row>
    <row r="11" spans="1:32">
      <c r="A11" s="2">
        <v>7</v>
      </c>
      <c r="B11" s="1" t="s">
        <v>80</v>
      </c>
      <c r="C11" s="1">
        <v>5</v>
      </c>
      <c r="D11" s="1">
        <v>4</v>
      </c>
      <c r="E11" s="1">
        <v>1</v>
      </c>
      <c r="F11" s="4">
        <v>3</v>
      </c>
      <c r="G11" s="4">
        <v>2</v>
      </c>
      <c r="H11" s="4">
        <v>3</v>
      </c>
      <c r="I11" s="4">
        <v>1</v>
      </c>
      <c r="J11" s="1">
        <v>4</v>
      </c>
      <c r="K11" s="6">
        <v>5</v>
      </c>
      <c r="L11" s="4">
        <v>3</v>
      </c>
      <c r="M11" s="1">
        <v>1</v>
      </c>
      <c r="N11" s="1">
        <v>4</v>
      </c>
      <c r="O11" s="4">
        <v>5</v>
      </c>
      <c r="P11" s="1">
        <v>5</v>
      </c>
      <c r="Q11" s="4">
        <v>3</v>
      </c>
      <c r="R11" s="4">
        <v>3</v>
      </c>
      <c r="S11" s="1">
        <v>4</v>
      </c>
      <c r="T11" s="1">
        <v>5</v>
      </c>
      <c r="U11" s="4">
        <v>5</v>
      </c>
      <c r="V11" s="4">
        <v>3</v>
      </c>
      <c r="W11" s="4">
        <v>4</v>
      </c>
      <c r="X11" s="4">
        <v>4</v>
      </c>
      <c r="Y11" s="1">
        <v>5</v>
      </c>
      <c r="Z11" s="1">
        <v>5</v>
      </c>
      <c r="AA11" s="1">
        <v>4</v>
      </c>
      <c r="AB11" s="1">
        <v>3</v>
      </c>
      <c r="AC11" s="1">
        <f t="shared" si="0"/>
        <v>94</v>
      </c>
      <c r="AD11" s="1">
        <f t="shared" si="1"/>
        <v>8836</v>
      </c>
      <c r="AF11">
        <v>94</v>
      </c>
    </row>
    <row r="12" spans="1:32">
      <c r="A12" s="2">
        <v>8</v>
      </c>
      <c r="B12" s="1" t="s">
        <v>81</v>
      </c>
      <c r="C12" s="1">
        <v>4</v>
      </c>
      <c r="D12" s="1">
        <v>5</v>
      </c>
      <c r="E12" s="1">
        <v>4</v>
      </c>
      <c r="F12" s="4">
        <v>4</v>
      </c>
      <c r="G12" s="4">
        <v>3</v>
      </c>
      <c r="H12" s="4">
        <v>2</v>
      </c>
      <c r="I12" s="4">
        <v>3</v>
      </c>
      <c r="J12" s="1">
        <v>5</v>
      </c>
      <c r="K12" s="6">
        <v>4</v>
      </c>
      <c r="L12" s="4">
        <v>3</v>
      </c>
      <c r="M12" s="1">
        <v>5</v>
      </c>
      <c r="N12" s="1">
        <v>5</v>
      </c>
      <c r="O12" s="4">
        <v>2</v>
      </c>
      <c r="P12" s="1">
        <v>5</v>
      </c>
      <c r="Q12" s="4">
        <v>2</v>
      </c>
      <c r="R12" s="4">
        <v>3</v>
      </c>
      <c r="S12" s="1">
        <v>5</v>
      </c>
      <c r="T12" s="1">
        <v>4</v>
      </c>
      <c r="U12" s="4">
        <v>4</v>
      </c>
      <c r="V12" s="4">
        <v>3</v>
      </c>
      <c r="W12" s="4">
        <v>2</v>
      </c>
      <c r="X12" s="4">
        <v>4</v>
      </c>
      <c r="Y12" s="1">
        <v>4</v>
      </c>
      <c r="Z12" s="1">
        <v>5</v>
      </c>
      <c r="AA12" s="1">
        <v>4</v>
      </c>
      <c r="AB12" s="1">
        <v>5</v>
      </c>
      <c r="AC12" s="1">
        <f t="shared" si="0"/>
        <v>99</v>
      </c>
      <c r="AD12" s="1">
        <f t="shared" si="1"/>
        <v>9801</v>
      </c>
      <c r="AF12">
        <v>99</v>
      </c>
    </row>
    <row r="13" spans="1:32">
      <c r="A13" s="2">
        <v>9</v>
      </c>
      <c r="B13" s="1" t="s">
        <v>82</v>
      </c>
      <c r="C13" s="1">
        <v>4</v>
      </c>
      <c r="D13" s="1">
        <v>5</v>
      </c>
      <c r="E13" s="1">
        <v>4</v>
      </c>
      <c r="F13" s="4">
        <v>4</v>
      </c>
      <c r="G13" s="4">
        <v>4</v>
      </c>
      <c r="H13" s="4">
        <v>4</v>
      </c>
      <c r="I13" s="4">
        <v>4</v>
      </c>
      <c r="J13" s="1">
        <v>5</v>
      </c>
      <c r="K13" s="6">
        <v>5</v>
      </c>
      <c r="L13" s="4">
        <v>2</v>
      </c>
      <c r="M13" s="1">
        <v>5</v>
      </c>
      <c r="N13" s="1">
        <v>5</v>
      </c>
      <c r="O13" s="4">
        <v>4</v>
      </c>
      <c r="P13" s="1">
        <v>5</v>
      </c>
      <c r="Q13" s="4">
        <v>2</v>
      </c>
      <c r="R13" s="4">
        <v>4</v>
      </c>
      <c r="S13" s="1">
        <v>5</v>
      </c>
      <c r="T13" s="1">
        <v>5</v>
      </c>
      <c r="U13" s="4">
        <v>4</v>
      </c>
      <c r="V13" s="4">
        <v>4</v>
      </c>
      <c r="W13" s="4">
        <v>4</v>
      </c>
      <c r="X13" s="4">
        <v>4</v>
      </c>
      <c r="Y13" s="1">
        <v>5</v>
      </c>
      <c r="Z13" s="1">
        <v>5</v>
      </c>
      <c r="AA13" s="1">
        <v>5</v>
      </c>
      <c r="AB13" s="1">
        <v>5</v>
      </c>
      <c r="AC13" s="1">
        <f t="shared" si="0"/>
        <v>112</v>
      </c>
      <c r="AD13" s="1">
        <f t="shared" si="1"/>
        <v>12544</v>
      </c>
      <c r="AF13">
        <v>112</v>
      </c>
    </row>
    <row r="14" spans="1:32">
      <c r="A14" s="2">
        <v>10</v>
      </c>
      <c r="B14" s="1" t="s">
        <v>83</v>
      </c>
      <c r="C14" s="1">
        <v>4</v>
      </c>
      <c r="D14" s="1">
        <v>5</v>
      </c>
      <c r="E14" s="1">
        <v>1</v>
      </c>
      <c r="F14" s="4">
        <v>1</v>
      </c>
      <c r="G14" s="4">
        <v>4</v>
      </c>
      <c r="H14" s="4">
        <v>3</v>
      </c>
      <c r="I14" s="4">
        <v>2</v>
      </c>
      <c r="J14" s="1">
        <v>2</v>
      </c>
      <c r="K14" s="6">
        <v>5</v>
      </c>
      <c r="L14" s="4">
        <v>4</v>
      </c>
      <c r="M14" s="1">
        <v>4</v>
      </c>
      <c r="N14" s="1">
        <v>2</v>
      </c>
      <c r="O14" s="4">
        <v>2</v>
      </c>
      <c r="P14" s="1">
        <v>2</v>
      </c>
      <c r="Q14" s="4">
        <v>1</v>
      </c>
      <c r="R14" s="4">
        <v>4</v>
      </c>
      <c r="S14" s="1">
        <v>3</v>
      </c>
      <c r="T14" s="1">
        <v>4</v>
      </c>
      <c r="U14" s="4">
        <v>3</v>
      </c>
      <c r="V14" s="4">
        <v>3</v>
      </c>
      <c r="W14" s="4">
        <v>5</v>
      </c>
      <c r="X14" s="4">
        <v>3</v>
      </c>
      <c r="Y14" s="1">
        <v>2</v>
      </c>
      <c r="Z14" s="1">
        <v>5</v>
      </c>
      <c r="AA14" s="1">
        <v>2</v>
      </c>
      <c r="AB14" s="1">
        <v>1</v>
      </c>
      <c r="AC14" s="1">
        <f t="shared" si="0"/>
        <v>77</v>
      </c>
      <c r="AD14" s="1">
        <f t="shared" si="1"/>
        <v>5929</v>
      </c>
      <c r="AF14">
        <v>77</v>
      </c>
    </row>
    <row r="15" spans="1:32">
      <c r="A15" s="2">
        <v>11</v>
      </c>
      <c r="B15" s="1" t="s">
        <v>84</v>
      </c>
      <c r="C15" s="1">
        <v>5</v>
      </c>
      <c r="D15" s="1">
        <v>3</v>
      </c>
      <c r="E15" s="1">
        <v>2</v>
      </c>
      <c r="F15" s="4">
        <v>4</v>
      </c>
      <c r="G15" s="4">
        <v>3</v>
      </c>
      <c r="H15" s="4">
        <v>3</v>
      </c>
      <c r="I15" s="4">
        <v>2</v>
      </c>
      <c r="J15" s="1">
        <v>2</v>
      </c>
      <c r="K15" s="6">
        <v>4</v>
      </c>
      <c r="L15" s="4">
        <v>4</v>
      </c>
      <c r="M15" s="1">
        <v>3</v>
      </c>
      <c r="N15" s="1">
        <v>3</v>
      </c>
      <c r="O15" s="4">
        <v>5</v>
      </c>
      <c r="P15" s="1">
        <v>5</v>
      </c>
      <c r="Q15" s="4">
        <v>2</v>
      </c>
      <c r="R15" s="4">
        <v>4</v>
      </c>
      <c r="S15" s="1">
        <v>4</v>
      </c>
      <c r="T15" s="1">
        <v>3</v>
      </c>
      <c r="U15" s="4">
        <v>4</v>
      </c>
      <c r="V15" s="4">
        <v>3</v>
      </c>
      <c r="W15" s="4">
        <v>4</v>
      </c>
      <c r="X15" s="4">
        <v>4</v>
      </c>
      <c r="Y15" s="1">
        <v>2</v>
      </c>
      <c r="Z15" s="1">
        <v>3</v>
      </c>
      <c r="AA15" s="1">
        <v>2</v>
      </c>
      <c r="AB15" s="1">
        <v>4</v>
      </c>
      <c r="AC15" s="1">
        <f t="shared" si="0"/>
        <v>87</v>
      </c>
      <c r="AD15" s="1">
        <f t="shared" si="1"/>
        <v>7569</v>
      </c>
      <c r="AF15">
        <v>87</v>
      </c>
    </row>
    <row r="16" spans="1:32">
      <c r="A16" s="2">
        <v>12</v>
      </c>
      <c r="B16" s="1" t="s">
        <v>128</v>
      </c>
      <c r="C16" s="1">
        <v>4</v>
      </c>
      <c r="D16" s="1">
        <v>3</v>
      </c>
      <c r="E16" s="1">
        <v>1</v>
      </c>
      <c r="F16" s="4">
        <v>4</v>
      </c>
      <c r="G16" s="4">
        <v>4</v>
      </c>
      <c r="H16" s="4">
        <v>3</v>
      </c>
      <c r="I16" s="4">
        <v>4</v>
      </c>
      <c r="J16" s="1">
        <v>4</v>
      </c>
      <c r="K16" s="6">
        <v>5</v>
      </c>
      <c r="L16" s="4">
        <v>4</v>
      </c>
      <c r="M16" s="1">
        <v>2</v>
      </c>
      <c r="N16" s="1">
        <v>5</v>
      </c>
      <c r="O16" s="4">
        <v>4</v>
      </c>
      <c r="P16" s="1">
        <v>2</v>
      </c>
      <c r="Q16" s="4">
        <v>2</v>
      </c>
      <c r="R16" s="4">
        <v>4</v>
      </c>
      <c r="S16" s="1">
        <v>4</v>
      </c>
      <c r="T16" s="1">
        <v>4</v>
      </c>
      <c r="U16" s="4">
        <v>5</v>
      </c>
      <c r="V16" s="4">
        <v>4</v>
      </c>
      <c r="W16" s="4">
        <v>4</v>
      </c>
      <c r="X16" s="4">
        <v>5</v>
      </c>
      <c r="Y16" s="1">
        <v>5</v>
      </c>
      <c r="Z16" s="1">
        <v>5</v>
      </c>
      <c r="AA16" s="1">
        <v>4</v>
      </c>
      <c r="AB16" s="1">
        <v>5</v>
      </c>
      <c r="AC16" s="1">
        <f t="shared" si="0"/>
        <v>100</v>
      </c>
      <c r="AD16" s="1">
        <f t="shared" si="1"/>
        <v>10000</v>
      </c>
      <c r="AF16">
        <v>100</v>
      </c>
    </row>
    <row r="17" spans="1:32">
      <c r="A17" s="2">
        <v>13</v>
      </c>
      <c r="B17" s="1" t="s">
        <v>85</v>
      </c>
      <c r="C17" s="1">
        <v>3</v>
      </c>
      <c r="D17" s="1">
        <v>4</v>
      </c>
      <c r="E17" s="1">
        <v>4</v>
      </c>
      <c r="F17" s="4">
        <v>5</v>
      </c>
      <c r="G17" s="4">
        <v>4</v>
      </c>
      <c r="H17" s="4">
        <v>4</v>
      </c>
      <c r="I17" s="4">
        <v>4</v>
      </c>
      <c r="J17" s="1">
        <v>5</v>
      </c>
      <c r="K17" s="6">
        <v>5</v>
      </c>
      <c r="L17" s="4">
        <v>5</v>
      </c>
      <c r="M17" s="1">
        <v>5</v>
      </c>
      <c r="N17" s="1">
        <v>5</v>
      </c>
      <c r="O17" s="4">
        <v>5</v>
      </c>
      <c r="P17" s="1">
        <v>5</v>
      </c>
      <c r="Q17" s="4">
        <v>1</v>
      </c>
      <c r="R17" s="4">
        <v>5</v>
      </c>
      <c r="S17" s="1">
        <v>5</v>
      </c>
      <c r="T17" s="1">
        <v>5</v>
      </c>
      <c r="U17" s="4">
        <v>5</v>
      </c>
      <c r="V17" s="4">
        <v>5</v>
      </c>
      <c r="W17" s="4">
        <v>5</v>
      </c>
      <c r="X17" s="4">
        <v>5</v>
      </c>
      <c r="Y17" s="1">
        <v>5</v>
      </c>
      <c r="Z17" s="1">
        <v>5</v>
      </c>
      <c r="AA17" s="1">
        <v>5</v>
      </c>
      <c r="AB17" s="1">
        <v>5</v>
      </c>
      <c r="AC17" s="1">
        <f t="shared" si="0"/>
        <v>119</v>
      </c>
      <c r="AD17" s="1">
        <f t="shared" si="1"/>
        <v>14161</v>
      </c>
      <c r="AF17">
        <v>119</v>
      </c>
    </row>
    <row r="18" spans="1:32">
      <c r="A18" s="2">
        <v>14</v>
      </c>
      <c r="B18" s="1" t="s">
        <v>86</v>
      </c>
      <c r="C18" s="1">
        <v>2</v>
      </c>
      <c r="D18" s="1">
        <v>2</v>
      </c>
      <c r="E18" s="1">
        <v>1</v>
      </c>
      <c r="F18" s="4">
        <v>4</v>
      </c>
      <c r="G18" s="4">
        <v>4</v>
      </c>
      <c r="H18" s="4">
        <v>3</v>
      </c>
      <c r="I18" s="4">
        <v>4</v>
      </c>
      <c r="J18" s="1">
        <v>3</v>
      </c>
      <c r="K18" s="6">
        <v>5</v>
      </c>
      <c r="L18" s="4">
        <v>5</v>
      </c>
      <c r="M18" s="1">
        <v>3</v>
      </c>
      <c r="N18" s="1">
        <v>5</v>
      </c>
      <c r="O18" s="4">
        <v>3</v>
      </c>
      <c r="P18" s="1">
        <v>5</v>
      </c>
      <c r="Q18" s="4">
        <v>4</v>
      </c>
      <c r="R18" s="4">
        <v>5</v>
      </c>
      <c r="S18" s="1">
        <v>5</v>
      </c>
      <c r="T18" s="1">
        <v>1</v>
      </c>
      <c r="U18" s="4">
        <v>5</v>
      </c>
      <c r="V18" s="4">
        <v>3</v>
      </c>
      <c r="W18" s="4">
        <v>4</v>
      </c>
      <c r="X18" s="4">
        <v>4</v>
      </c>
      <c r="Y18" s="1">
        <v>5</v>
      </c>
      <c r="Z18" s="1">
        <v>5</v>
      </c>
      <c r="AA18" s="1">
        <v>5</v>
      </c>
      <c r="AB18" s="1">
        <v>4</v>
      </c>
      <c r="AC18" s="1">
        <f t="shared" si="0"/>
        <v>99</v>
      </c>
      <c r="AD18" s="1">
        <f t="shared" si="1"/>
        <v>9801</v>
      </c>
      <c r="AF18">
        <v>99</v>
      </c>
    </row>
    <row r="19" spans="1:32">
      <c r="A19" s="2">
        <v>15</v>
      </c>
      <c r="B19" s="1" t="s">
        <v>87</v>
      </c>
      <c r="C19" s="1">
        <v>5</v>
      </c>
      <c r="D19" s="1">
        <v>4</v>
      </c>
      <c r="E19" s="1">
        <v>3</v>
      </c>
      <c r="F19" s="4">
        <v>4</v>
      </c>
      <c r="G19" s="4">
        <v>3</v>
      </c>
      <c r="H19" s="4">
        <v>2</v>
      </c>
      <c r="I19" s="4">
        <v>4</v>
      </c>
      <c r="J19" s="1">
        <v>5</v>
      </c>
      <c r="K19" s="6">
        <v>4</v>
      </c>
      <c r="L19" s="4">
        <v>5</v>
      </c>
      <c r="M19" s="1">
        <v>2</v>
      </c>
      <c r="N19" s="1">
        <v>4</v>
      </c>
      <c r="O19" s="4">
        <v>3</v>
      </c>
      <c r="P19" s="1">
        <v>4</v>
      </c>
      <c r="Q19" s="4">
        <v>4</v>
      </c>
      <c r="R19" s="4">
        <v>5</v>
      </c>
      <c r="S19" s="1">
        <v>5</v>
      </c>
      <c r="T19" s="1">
        <v>4</v>
      </c>
      <c r="U19" s="4">
        <v>5</v>
      </c>
      <c r="V19" s="4">
        <v>2</v>
      </c>
      <c r="W19" s="4">
        <v>1</v>
      </c>
      <c r="X19" s="4">
        <v>3</v>
      </c>
      <c r="Y19" s="1">
        <v>5</v>
      </c>
      <c r="Z19" s="1">
        <v>3</v>
      </c>
      <c r="AA19" s="1">
        <v>2</v>
      </c>
      <c r="AB19" s="1">
        <v>4</v>
      </c>
      <c r="AC19" s="1">
        <f t="shared" si="0"/>
        <v>95</v>
      </c>
      <c r="AD19" s="1">
        <f t="shared" si="1"/>
        <v>9025</v>
      </c>
      <c r="AF19">
        <v>95</v>
      </c>
    </row>
    <row r="20" spans="1:32" s="18" customFormat="1">
      <c r="A20" s="17">
        <v>16</v>
      </c>
      <c r="B20" s="15" t="s">
        <v>88</v>
      </c>
      <c r="C20" s="1">
        <v>5</v>
      </c>
      <c r="D20" s="1">
        <v>4</v>
      </c>
      <c r="E20" s="1">
        <v>3</v>
      </c>
      <c r="F20" s="4">
        <v>4</v>
      </c>
      <c r="G20" s="4">
        <v>3</v>
      </c>
      <c r="H20" s="4">
        <v>2</v>
      </c>
      <c r="I20" s="4">
        <v>4</v>
      </c>
      <c r="J20" s="1">
        <v>5</v>
      </c>
      <c r="K20" s="6">
        <v>4</v>
      </c>
      <c r="L20" s="4">
        <v>5</v>
      </c>
      <c r="M20" s="1">
        <v>2</v>
      </c>
      <c r="N20" s="1">
        <v>4</v>
      </c>
      <c r="O20" s="4">
        <v>3</v>
      </c>
      <c r="P20" s="1">
        <v>4</v>
      </c>
      <c r="Q20" s="4">
        <v>4</v>
      </c>
      <c r="R20" s="4">
        <v>5</v>
      </c>
      <c r="S20" s="1">
        <v>5</v>
      </c>
      <c r="T20" s="1">
        <v>4</v>
      </c>
      <c r="U20" s="4">
        <v>5</v>
      </c>
      <c r="V20" s="4">
        <v>2</v>
      </c>
      <c r="W20" s="4">
        <v>1</v>
      </c>
      <c r="X20" s="4">
        <v>3</v>
      </c>
      <c r="Y20" s="1">
        <v>5</v>
      </c>
      <c r="Z20" s="1">
        <v>3</v>
      </c>
      <c r="AA20" s="1">
        <v>2</v>
      </c>
      <c r="AB20" s="1">
        <v>4</v>
      </c>
      <c r="AC20" s="1">
        <f t="shared" ref="AC20:AC21" si="2">SUM(C20:AB20)</f>
        <v>95</v>
      </c>
      <c r="AD20" s="1">
        <f t="shared" ref="AD20:AD21" si="3">AC20^2</f>
        <v>9025</v>
      </c>
      <c r="AF20" s="18">
        <v>95</v>
      </c>
    </row>
    <row r="21" spans="1:32" s="18" customFormat="1">
      <c r="A21" s="17">
        <v>17</v>
      </c>
      <c r="B21" s="15" t="s">
        <v>89</v>
      </c>
      <c r="C21" s="1">
        <v>3</v>
      </c>
      <c r="D21" s="1">
        <v>3</v>
      </c>
      <c r="E21" s="1">
        <v>2</v>
      </c>
      <c r="F21" s="4">
        <v>3</v>
      </c>
      <c r="G21" s="4">
        <v>2</v>
      </c>
      <c r="H21" s="4">
        <v>1</v>
      </c>
      <c r="I21" s="4">
        <v>2</v>
      </c>
      <c r="J21" s="1">
        <v>5</v>
      </c>
      <c r="K21" s="6">
        <v>5</v>
      </c>
      <c r="L21" s="4">
        <v>2</v>
      </c>
      <c r="M21" s="1">
        <v>3</v>
      </c>
      <c r="N21" s="1">
        <v>3</v>
      </c>
      <c r="O21" s="4">
        <v>3</v>
      </c>
      <c r="P21" s="1">
        <v>3</v>
      </c>
      <c r="Q21" s="4">
        <v>3</v>
      </c>
      <c r="R21" s="4">
        <v>2</v>
      </c>
      <c r="S21" s="1">
        <v>3</v>
      </c>
      <c r="T21" s="1">
        <v>3</v>
      </c>
      <c r="U21" s="4">
        <v>5</v>
      </c>
      <c r="V21" s="4">
        <v>5</v>
      </c>
      <c r="W21" s="4">
        <v>5</v>
      </c>
      <c r="X21" s="4">
        <v>3</v>
      </c>
      <c r="Y21" s="1">
        <v>5</v>
      </c>
      <c r="Z21" s="1">
        <v>3</v>
      </c>
      <c r="AA21" s="1">
        <v>5</v>
      </c>
      <c r="AB21" s="1">
        <v>4</v>
      </c>
      <c r="AC21" s="1">
        <f t="shared" si="2"/>
        <v>86</v>
      </c>
      <c r="AD21" s="1">
        <f t="shared" si="3"/>
        <v>7396</v>
      </c>
      <c r="AF21" s="18">
        <v>86</v>
      </c>
    </row>
    <row r="22" spans="1:32">
      <c r="A22" s="2">
        <v>18</v>
      </c>
      <c r="B22" s="1" t="s">
        <v>90</v>
      </c>
      <c r="C22" s="1">
        <v>5</v>
      </c>
      <c r="D22" s="1">
        <v>4</v>
      </c>
      <c r="E22" s="1">
        <v>2</v>
      </c>
      <c r="F22" s="4">
        <v>3</v>
      </c>
      <c r="G22" s="4">
        <v>1</v>
      </c>
      <c r="H22" s="4">
        <v>4</v>
      </c>
      <c r="I22" s="4">
        <v>4</v>
      </c>
      <c r="J22" s="1">
        <v>5</v>
      </c>
      <c r="K22" s="6">
        <v>4</v>
      </c>
      <c r="L22" s="4">
        <v>5</v>
      </c>
      <c r="M22" s="1">
        <v>3</v>
      </c>
      <c r="N22" s="1">
        <v>5</v>
      </c>
      <c r="O22" s="4">
        <v>3</v>
      </c>
      <c r="P22" s="1">
        <v>5</v>
      </c>
      <c r="Q22" s="4">
        <v>2</v>
      </c>
      <c r="R22" s="4">
        <v>4</v>
      </c>
      <c r="S22" s="1">
        <v>5</v>
      </c>
      <c r="T22" s="1">
        <v>5</v>
      </c>
      <c r="U22" s="4">
        <v>5</v>
      </c>
      <c r="V22" s="4">
        <v>2</v>
      </c>
      <c r="W22" s="4">
        <v>1</v>
      </c>
      <c r="X22" s="4">
        <v>4</v>
      </c>
      <c r="Y22" s="1">
        <v>5</v>
      </c>
      <c r="Z22" s="1">
        <v>4</v>
      </c>
      <c r="AA22" s="1">
        <v>2</v>
      </c>
      <c r="AB22" s="1">
        <v>3</v>
      </c>
      <c r="AC22" s="1">
        <f t="shared" si="0"/>
        <v>95</v>
      </c>
      <c r="AD22" s="1">
        <f t="shared" si="1"/>
        <v>9025</v>
      </c>
      <c r="AF22">
        <v>95</v>
      </c>
    </row>
    <row r="23" spans="1:32">
      <c r="A23" s="2">
        <v>19</v>
      </c>
      <c r="B23" s="1" t="s">
        <v>91</v>
      </c>
      <c r="C23" s="1">
        <v>3</v>
      </c>
      <c r="D23" s="1">
        <v>4</v>
      </c>
      <c r="E23" s="1">
        <v>3</v>
      </c>
      <c r="F23" s="4">
        <v>4</v>
      </c>
      <c r="G23" s="4">
        <v>3</v>
      </c>
      <c r="H23" s="4">
        <v>5</v>
      </c>
      <c r="I23" s="4">
        <v>5</v>
      </c>
      <c r="J23" s="1">
        <v>4</v>
      </c>
      <c r="K23" s="6">
        <v>3</v>
      </c>
      <c r="L23" s="4">
        <v>3</v>
      </c>
      <c r="M23" s="1">
        <v>3</v>
      </c>
      <c r="N23" s="1">
        <v>5</v>
      </c>
      <c r="O23" s="4">
        <v>2</v>
      </c>
      <c r="P23" s="1">
        <v>5</v>
      </c>
      <c r="Q23" s="4">
        <v>3</v>
      </c>
      <c r="R23" s="4">
        <v>5</v>
      </c>
      <c r="S23" s="1">
        <v>3</v>
      </c>
      <c r="T23" s="1">
        <v>3</v>
      </c>
      <c r="U23" s="4">
        <v>5</v>
      </c>
      <c r="V23" s="4">
        <v>5</v>
      </c>
      <c r="W23" s="4">
        <v>4</v>
      </c>
      <c r="X23" s="4">
        <v>4</v>
      </c>
      <c r="Y23" s="1">
        <v>3</v>
      </c>
      <c r="Z23" s="1">
        <v>4</v>
      </c>
      <c r="AA23" s="1">
        <v>5</v>
      </c>
      <c r="AB23" s="1">
        <v>5</v>
      </c>
      <c r="AC23" s="1">
        <f t="shared" si="0"/>
        <v>101</v>
      </c>
      <c r="AD23" s="1">
        <f t="shared" si="1"/>
        <v>10201</v>
      </c>
      <c r="AF23">
        <v>101</v>
      </c>
    </row>
    <row r="24" spans="1:32">
      <c r="A24" s="2">
        <v>20</v>
      </c>
      <c r="B24" s="1" t="s">
        <v>92</v>
      </c>
      <c r="C24" s="1">
        <v>3</v>
      </c>
      <c r="D24" s="1">
        <v>3</v>
      </c>
      <c r="E24" s="1">
        <v>2</v>
      </c>
      <c r="F24" s="4">
        <v>3</v>
      </c>
      <c r="G24" s="4">
        <v>2</v>
      </c>
      <c r="H24" s="4">
        <v>1</v>
      </c>
      <c r="I24" s="4">
        <v>2</v>
      </c>
      <c r="J24" s="1">
        <v>5</v>
      </c>
      <c r="K24" s="6">
        <v>5</v>
      </c>
      <c r="L24" s="4">
        <v>2</v>
      </c>
      <c r="M24" s="1">
        <v>3</v>
      </c>
      <c r="N24" s="1">
        <v>3</v>
      </c>
      <c r="O24" s="4">
        <v>3</v>
      </c>
      <c r="P24" s="1">
        <v>3</v>
      </c>
      <c r="Q24" s="4">
        <v>3</v>
      </c>
      <c r="R24" s="4">
        <v>2</v>
      </c>
      <c r="S24" s="1">
        <v>3</v>
      </c>
      <c r="T24" s="1">
        <v>3</v>
      </c>
      <c r="U24" s="4">
        <v>5</v>
      </c>
      <c r="V24" s="4">
        <v>5</v>
      </c>
      <c r="W24" s="4">
        <v>5</v>
      </c>
      <c r="X24" s="4">
        <v>3</v>
      </c>
      <c r="Y24" s="1">
        <v>5</v>
      </c>
      <c r="Z24" s="1">
        <v>3</v>
      </c>
      <c r="AA24" s="1">
        <v>5</v>
      </c>
      <c r="AB24" s="1">
        <v>4</v>
      </c>
      <c r="AC24" s="1">
        <f t="shared" si="0"/>
        <v>86</v>
      </c>
      <c r="AD24" s="1">
        <f t="shared" si="1"/>
        <v>7396</v>
      </c>
      <c r="AF24">
        <v>86</v>
      </c>
    </row>
    <row r="25" spans="1:32">
      <c r="A25" s="7">
        <v>21</v>
      </c>
      <c r="B25" s="1" t="s">
        <v>93</v>
      </c>
      <c r="C25" s="1">
        <v>3</v>
      </c>
      <c r="D25" s="1">
        <v>4</v>
      </c>
      <c r="E25" s="1">
        <v>3</v>
      </c>
      <c r="F25" s="4">
        <v>3</v>
      </c>
      <c r="G25" s="4">
        <v>4</v>
      </c>
      <c r="H25" s="4">
        <v>5</v>
      </c>
      <c r="I25" s="4">
        <v>3</v>
      </c>
      <c r="J25" s="1">
        <v>5</v>
      </c>
      <c r="K25" s="6">
        <v>3</v>
      </c>
      <c r="L25" s="4">
        <v>3</v>
      </c>
      <c r="M25" s="1">
        <v>5</v>
      </c>
      <c r="N25" s="1">
        <v>5</v>
      </c>
      <c r="O25" s="4">
        <v>3</v>
      </c>
      <c r="P25" s="1">
        <v>3</v>
      </c>
      <c r="Q25" s="4">
        <v>4</v>
      </c>
      <c r="R25" s="4">
        <v>5</v>
      </c>
      <c r="S25" s="1">
        <v>5</v>
      </c>
      <c r="T25" s="1">
        <v>3</v>
      </c>
      <c r="U25" s="4">
        <v>5</v>
      </c>
      <c r="V25" s="4">
        <v>4</v>
      </c>
      <c r="W25" s="4">
        <v>5</v>
      </c>
      <c r="X25" s="4">
        <v>5</v>
      </c>
      <c r="Y25" s="1">
        <v>5</v>
      </c>
      <c r="Z25" s="1">
        <v>5</v>
      </c>
      <c r="AA25" s="1">
        <v>4</v>
      </c>
      <c r="AB25" s="1">
        <v>5</v>
      </c>
      <c r="AC25" s="1">
        <f t="shared" si="0"/>
        <v>107</v>
      </c>
      <c r="AD25" s="1">
        <f t="shared" si="1"/>
        <v>11449</v>
      </c>
      <c r="AF25">
        <v>107</v>
      </c>
    </row>
    <row r="26" spans="1:32" s="18" customFormat="1">
      <c r="A26" s="17">
        <v>22</v>
      </c>
      <c r="B26" s="15" t="s">
        <v>94</v>
      </c>
      <c r="C26" s="1">
        <v>5</v>
      </c>
      <c r="D26" s="1">
        <v>4</v>
      </c>
      <c r="E26" s="1">
        <v>3</v>
      </c>
      <c r="F26" s="4">
        <v>4</v>
      </c>
      <c r="G26" s="4">
        <v>3</v>
      </c>
      <c r="H26" s="4">
        <v>2</v>
      </c>
      <c r="I26" s="4">
        <v>4</v>
      </c>
      <c r="J26" s="1">
        <v>5</v>
      </c>
      <c r="K26" s="6">
        <v>4</v>
      </c>
      <c r="L26" s="4">
        <v>5</v>
      </c>
      <c r="M26" s="1">
        <v>2</v>
      </c>
      <c r="N26" s="1">
        <v>4</v>
      </c>
      <c r="O26" s="4">
        <v>3</v>
      </c>
      <c r="P26" s="1">
        <v>4</v>
      </c>
      <c r="Q26" s="4">
        <v>4</v>
      </c>
      <c r="R26" s="4">
        <v>5</v>
      </c>
      <c r="S26" s="1">
        <v>5</v>
      </c>
      <c r="T26" s="1">
        <v>4</v>
      </c>
      <c r="U26" s="4">
        <v>5</v>
      </c>
      <c r="V26" s="4">
        <v>2</v>
      </c>
      <c r="W26" s="4">
        <v>1</v>
      </c>
      <c r="X26" s="4">
        <v>3</v>
      </c>
      <c r="Y26" s="1">
        <v>5</v>
      </c>
      <c r="Z26" s="1">
        <v>3</v>
      </c>
      <c r="AA26" s="1">
        <v>2</v>
      </c>
      <c r="AB26" s="1">
        <v>4</v>
      </c>
      <c r="AC26" s="1">
        <f t="shared" si="0"/>
        <v>95</v>
      </c>
      <c r="AD26" s="1">
        <f t="shared" si="1"/>
        <v>9025</v>
      </c>
      <c r="AF26" s="18">
        <v>95</v>
      </c>
    </row>
    <row r="27" spans="1:32" s="18" customFormat="1">
      <c r="A27" s="17">
        <v>23</v>
      </c>
      <c r="B27" s="15" t="s">
        <v>95</v>
      </c>
      <c r="C27" s="1">
        <v>3</v>
      </c>
      <c r="D27" s="1">
        <v>3</v>
      </c>
      <c r="E27" s="1">
        <v>2</v>
      </c>
      <c r="F27" s="4">
        <v>3</v>
      </c>
      <c r="G27" s="4">
        <v>2</v>
      </c>
      <c r="H27" s="4">
        <v>1</v>
      </c>
      <c r="I27" s="4">
        <v>2</v>
      </c>
      <c r="J27" s="1">
        <v>5</v>
      </c>
      <c r="K27" s="6">
        <v>5</v>
      </c>
      <c r="L27" s="4">
        <v>2</v>
      </c>
      <c r="M27" s="1">
        <v>3</v>
      </c>
      <c r="N27" s="1">
        <v>3</v>
      </c>
      <c r="O27" s="4">
        <v>3</v>
      </c>
      <c r="P27" s="1">
        <v>3</v>
      </c>
      <c r="Q27" s="4">
        <v>3</v>
      </c>
      <c r="R27" s="4">
        <v>2</v>
      </c>
      <c r="S27" s="1">
        <v>3</v>
      </c>
      <c r="T27" s="1">
        <v>3</v>
      </c>
      <c r="U27" s="4">
        <v>5</v>
      </c>
      <c r="V27" s="4">
        <v>5</v>
      </c>
      <c r="W27" s="4">
        <v>5</v>
      </c>
      <c r="X27" s="4">
        <v>3</v>
      </c>
      <c r="Y27" s="1">
        <v>5</v>
      </c>
      <c r="Z27" s="1">
        <v>3</v>
      </c>
      <c r="AA27" s="1">
        <v>5</v>
      </c>
      <c r="AB27" s="1">
        <v>4</v>
      </c>
      <c r="AC27" s="1">
        <f t="shared" ref="AC27" si="4">SUM(C27:AB27)</f>
        <v>86</v>
      </c>
      <c r="AD27" s="1">
        <f t="shared" ref="AD27" si="5">AC27^2</f>
        <v>7396</v>
      </c>
      <c r="AF27" s="18">
        <v>86</v>
      </c>
    </row>
    <row r="28" spans="1:32">
      <c r="A28" s="2">
        <v>24</v>
      </c>
      <c r="B28" s="1" t="s">
        <v>96</v>
      </c>
      <c r="C28" s="1">
        <v>5</v>
      </c>
      <c r="D28" s="1">
        <v>4</v>
      </c>
      <c r="E28" s="1">
        <v>3</v>
      </c>
      <c r="F28" s="4">
        <v>3</v>
      </c>
      <c r="G28" s="4">
        <v>3</v>
      </c>
      <c r="H28" s="4">
        <v>3</v>
      </c>
      <c r="I28" s="4">
        <v>4</v>
      </c>
      <c r="J28" s="1">
        <v>5</v>
      </c>
      <c r="K28" s="6">
        <v>5</v>
      </c>
      <c r="L28" s="4">
        <v>1</v>
      </c>
      <c r="M28" s="1">
        <v>4</v>
      </c>
      <c r="N28" s="1">
        <v>5</v>
      </c>
      <c r="O28" s="4">
        <v>4</v>
      </c>
      <c r="P28" s="1">
        <v>2</v>
      </c>
      <c r="Q28" s="4">
        <v>4</v>
      </c>
      <c r="R28" s="4">
        <v>5</v>
      </c>
      <c r="S28" s="1">
        <v>5</v>
      </c>
      <c r="T28" s="1">
        <v>2</v>
      </c>
      <c r="U28" s="4">
        <v>5</v>
      </c>
      <c r="V28" s="4">
        <v>4</v>
      </c>
      <c r="W28" s="4">
        <v>1</v>
      </c>
      <c r="X28" s="4">
        <v>1</v>
      </c>
      <c r="Y28" s="1">
        <v>5</v>
      </c>
      <c r="Z28" s="1">
        <v>5</v>
      </c>
      <c r="AA28" s="1">
        <v>1</v>
      </c>
      <c r="AB28" s="1">
        <v>5</v>
      </c>
      <c r="AC28" s="1">
        <f t="shared" si="0"/>
        <v>94</v>
      </c>
      <c r="AD28" s="1">
        <f t="shared" si="1"/>
        <v>8836</v>
      </c>
      <c r="AF28">
        <v>94</v>
      </c>
    </row>
    <row r="29" spans="1:32">
      <c r="A29" s="39">
        <v>25</v>
      </c>
      <c r="B29" s="1" t="s">
        <v>143</v>
      </c>
      <c r="C29" s="1">
        <v>3</v>
      </c>
      <c r="D29" s="1">
        <v>3</v>
      </c>
      <c r="E29" s="1">
        <v>2</v>
      </c>
      <c r="F29" s="4">
        <v>3</v>
      </c>
      <c r="G29" s="4">
        <v>2</v>
      </c>
      <c r="H29" s="4">
        <v>1</v>
      </c>
      <c r="I29" s="4">
        <v>2</v>
      </c>
      <c r="J29" s="1">
        <v>5</v>
      </c>
      <c r="K29" s="6">
        <v>5</v>
      </c>
      <c r="L29" s="4">
        <v>2</v>
      </c>
      <c r="M29" s="1">
        <v>3</v>
      </c>
      <c r="N29" s="1">
        <v>3</v>
      </c>
      <c r="O29" s="4">
        <v>3</v>
      </c>
      <c r="P29" s="1">
        <v>3</v>
      </c>
      <c r="Q29" s="4">
        <v>3</v>
      </c>
      <c r="R29" s="4">
        <v>2</v>
      </c>
      <c r="S29" s="1">
        <v>3</v>
      </c>
      <c r="T29" s="1">
        <v>3</v>
      </c>
      <c r="U29" s="4">
        <v>5</v>
      </c>
      <c r="V29" s="4">
        <v>5</v>
      </c>
      <c r="W29" s="4">
        <v>5</v>
      </c>
      <c r="X29" s="4">
        <v>3</v>
      </c>
      <c r="Y29" s="1">
        <v>5</v>
      </c>
      <c r="Z29" s="1">
        <v>3</v>
      </c>
      <c r="AA29" s="1">
        <v>5</v>
      </c>
      <c r="AB29" s="1">
        <v>4</v>
      </c>
      <c r="AC29" s="1">
        <f t="shared" ref="AC29:AC30" si="6">SUM(C29:AB29)</f>
        <v>86</v>
      </c>
      <c r="AD29" s="1">
        <f>AC29^2</f>
        <v>7396</v>
      </c>
      <c r="AF29">
        <v>86</v>
      </c>
    </row>
    <row r="30" spans="1:32">
      <c r="A30" s="39">
        <v>26</v>
      </c>
      <c r="B30" s="1" t="s">
        <v>144</v>
      </c>
      <c r="C30" s="1">
        <v>3</v>
      </c>
      <c r="D30" s="1">
        <v>3</v>
      </c>
      <c r="E30" s="1">
        <v>2</v>
      </c>
      <c r="F30" s="4">
        <v>3</v>
      </c>
      <c r="G30" s="4">
        <v>2</v>
      </c>
      <c r="H30" s="4">
        <v>1</v>
      </c>
      <c r="I30" s="4">
        <v>2</v>
      </c>
      <c r="J30" s="1">
        <v>5</v>
      </c>
      <c r="K30" s="6">
        <v>5</v>
      </c>
      <c r="L30" s="4">
        <v>2</v>
      </c>
      <c r="M30" s="1">
        <v>3</v>
      </c>
      <c r="N30" s="1">
        <v>3</v>
      </c>
      <c r="O30" s="4">
        <v>3</v>
      </c>
      <c r="P30" s="1">
        <v>3</v>
      </c>
      <c r="Q30" s="4">
        <v>3</v>
      </c>
      <c r="R30" s="4">
        <v>2</v>
      </c>
      <c r="S30" s="1">
        <v>3</v>
      </c>
      <c r="T30" s="1">
        <v>3</v>
      </c>
      <c r="U30" s="4">
        <v>5</v>
      </c>
      <c r="V30" s="4">
        <v>5</v>
      </c>
      <c r="W30" s="4">
        <v>5</v>
      </c>
      <c r="X30" s="4">
        <v>3</v>
      </c>
      <c r="Y30" s="1">
        <v>5</v>
      </c>
      <c r="Z30" s="1">
        <v>3</v>
      </c>
      <c r="AA30" s="1">
        <v>5</v>
      </c>
      <c r="AB30" s="1">
        <v>4</v>
      </c>
      <c r="AC30" s="1">
        <f t="shared" si="6"/>
        <v>86</v>
      </c>
      <c r="AD30" s="1">
        <f>AC30^2</f>
        <v>7396</v>
      </c>
      <c r="AF30">
        <v>86</v>
      </c>
    </row>
    <row r="31" spans="1:32">
      <c r="A31" s="2">
        <v>27</v>
      </c>
      <c r="B31" s="1" t="s">
        <v>98</v>
      </c>
      <c r="C31" s="1">
        <v>2</v>
      </c>
      <c r="D31" s="1">
        <v>2</v>
      </c>
      <c r="E31" s="1">
        <v>2</v>
      </c>
      <c r="F31" s="4">
        <v>4</v>
      </c>
      <c r="G31" s="4">
        <v>4</v>
      </c>
      <c r="H31" s="4">
        <v>3</v>
      </c>
      <c r="I31" s="4">
        <v>4</v>
      </c>
      <c r="J31" s="1">
        <v>5</v>
      </c>
      <c r="K31" s="6">
        <v>5</v>
      </c>
      <c r="L31" s="4">
        <v>5</v>
      </c>
      <c r="M31" s="1">
        <v>2</v>
      </c>
      <c r="N31" s="1">
        <v>2</v>
      </c>
      <c r="O31" s="4">
        <v>2</v>
      </c>
      <c r="P31" s="1">
        <v>4</v>
      </c>
      <c r="Q31" s="4">
        <v>4</v>
      </c>
      <c r="R31" s="4">
        <v>4</v>
      </c>
      <c r="S31" s="1">
        <v>4</v>
      </c>
      <c r="T31" s="1">
        <v>4</v>
      </c>
      <c r="U31" s="4">
        <v>4</v>
      </c>
      <c r="V31" s="4">
        <v>4</v>
      </c>
      <c r="W31" s="4">
        <v>4</v>
      </c>
      <c r="X31" s="4">
        <v>4</v>
      </c>
      <c r="Y31" s="1">
        <v>4</v>
      </c>
      <c r="Z31" s="1">
        <v>5</v>
      </c>
      <c r="AA31" s="1">
        <v>4</v>
      </c>
      <c r="AB31" s="1">
        <v>5</v>
      </c>
      <c r="AC31" s="1">
        <f t="shared" si="0"/>
        <v>96</v>
      </c>
      <c r="AD31" s="1">
        <f t="shared" si="1"/>
        <v>9216</v>
      </c>
      <c r="AF31">
        <v>96</v>
      </c>
    </row>
  </sheetData>
  <mergeCells count="5">
    <mergeCell ref="A3:A4"/>
    <mergeCell ref="B3:B4"/>
    <mergeCell ref="C3:AB3"/>
    <mergeCell ref="AC3:AC4"/>
    <mergeCell ref="AD3:AD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topLeftCell="A18" workbookViewId="0">
      <selection activeCell="B34" sqref="B34"/>
    </sheetView>
  </sheetViews>
  <sheetFormatPr baseColWidth="10" defaultColWidth="8.83203125" defaultRowHeight="14" x14ac:dyDescent="0"/>
  <cols>
    <col min="2" max="2" width="17.83203125" customWidth="1"/>
  </cols>
  <sheetData>
    <row r="1" spans="1:32">
      <c r="A1" t="s">
        <v>70</v>
      </c>
    </row>
    <row r="3" spans="1:32">
      <c r="A3" s="70" t="s">
        <v>0</v>
      </c>
      <c r="B3" s="70" t="s">
        <v>1</v>
      </c>
      <c r="C3" s="72" t="s">
        <v>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4"/>
      <c r="AC3" s="75" t="s">
        <v>132</v>
      </c>
      <c r="AD3" s="75" t="s">
        <v>133</v>
      </c>
    </row>
    <row r="4" spans="1:32">
      <c r="A4" s="71"/>
      <c r="B4" s="71"/>
      <c r="C4" s="2">
        <v>1</v>
      </c>
      <c r="D4" s="2">
        <v>2</v>
      </c>
      <c r="E4" s="2">
        <v>3</v>
      </c>
      <c r="F4" s="3">
        <v>4</v>
      </c>
      <c r="G4" s="3">
        <v>5</v>
      </c>
      <c r="H4" s="3">
        <v>6</v>
      </c>
      <c r="I4" s="3">
        <v>7</v>
      </c>
      <c r="J4" s="2">
        <v>8</v>
      </c>
      <c r="K4" s="5">
        <v>9</v>
      </c>
      <c r="L4" s="3">
        <v>10</v>
      </c>
      <c r="M4" s="2">
        <v>11</v>
      </c>
      <c r="N4" s="2">
        <v>12</v>
      </c>
      <c r="O4" s="3">
        <v>13</v>
      </c>
      <c r="P4" s="2">
        <v>14</v>
      </c>
      <c r="Q4" s="3">
        <v>15</v>
      </c>
      <c r="R4" s="3">
        <v>16</v>
      </c>
      <c r="S4" s="2">
        <v>17</v>
      </c>
      <c r="T4" s="2">
        <v>18</v>
      </c>
      <c r="U4" s="3">
        <v>19</v>
      </c>
      <c r="V4" s="3">
        <v>20</v>
      </c>
      <c r="W4" s="3">
        <v>21</v>
      </c>
      <c r="X4" s="3">
        <v>22</v>
      </c>
      <c r="Y4" s="2">
        <v>23</v>
      </c>
      <c r="Z4" s="2">
        <v>24</v>
      </c>
      <c r="AA4" s="2">
        <v>25</v>
      </c>
      <c r="AB4" s="2">
        <v>26</v>
      </c>
      <c r="AC4" s="75"/>
      <c r="AD4" s="75"/>
    </row>
    <row r="5" spans="1:32">
      <c r="A5" s="2">
        <v>1</v>
      </c>
      <c r="B5" s="1" t="s">
        <v>99</v>
      </c>
      <c r="C5" s="1">
        <v>4</v>
      </c>
      <c r="D5" s="1">
        <v>4</v>
      </c>
      <c r="E5" s="1">
        <v>5</v>
      </c>
      <c r="F5" s="4">
        <v>2</v>
      </c>
      <c r="G5" s="4">
        <v>1</v>
      </c>
      <c r="H5" s="4">
        <v>5</v>
      </c>
      <c r="I5" s="4">
        <v>1</v>
      </c>
      <c r="J5" s="1">
        <v>4</v>
      </c>
      <c r="K5" s="6">
        <v>5</v>
      </c>
      <c r="L5" s="4">
        <v>5</v>
      </c>
      <c r="M5" s="1">
        <v>2</v>
      </c>
      <c r="N5" s="1">
        <v>3</v>
      </c>
      <c r="O5" s="4">
        <v>4</v>
      </c>
      <c r="P5" s="1">
        <v>4</v>
      </c>
      <c r="Q5" s="4">
        <v>5</v>
      </c>
      <c r="R5" s="4">
        <v>1</v>
      </c>
      <c r="S5" s="1">
        <v>3</v>
      </c>
      <c r="T5" s="1">
        <v>5</v>
      </c>
      <c r="U5" s="4">
        <v>4</v>
      </c>
      <c r="V5" s="4">
        <v>5</v>
      </c>
      <c r="W5" s="4">
        <v>2</v>
      </c>
      <c r="X5" s="4">
        <v>1</v>
      </c>
      <c r="Y5" s="1">
        <v>5</v>
      </c>
      <c r="Z5" s="1">
        <v>4</v>
      </c>
      <c r="AA5" s="1">
        <v>1</v>
      </c>
      <c r="AB5" s="1">
        <v>3</v>
      </c>
      <c r="AC5" s="1">
        <f>SUM(C5:AB5)</f>
        <v>88</v>
      </c>
      <c r="AD5" s="1">
        <f>AC5^2</f>
        <v>7744</v>
      </c>
      <c r="AF5">
        <v>88</v>
      </c>
    </row>
    <row r="6" spans="1:32">
      <c r="A6" s="2">
        <v>2</v>
      </c>
      <c r="B6" s="1" t="s">
        <v>100</v>
      </c>
      <c r="C6" s="1">
        <v>4</v>
      </c>
      <c r="D6" s="1">
        <v>5</v>
      </c>
      <c r="E6" s="1">
        <v>4</v>
      </c>
      <c r="F6" s="4">
        <v>4</v>
      </c>
      <c r="G6" s="4">
        <v>3</v>
      </c>
      <c r="H6" s="4">
        <v>2</v>
      </c>
      <c r="I6" s="4">
        <v>1</v>
      </c>
      <c r="J6" s="1">
        <v>4</v>
      </c>
      <c r="K6" s="1">
        <v>5</v>
      </c>
      <c r="L6" s="4">
        <v>5</v>
      </c>
      <c r="M6" s="1">
        <v>4</v>
      </c>
      <c r="N6" s="1">
        <v>5</v>
      </c>
      <c r="O6" s="4">
        <v>4</v>
      </c>
      <c r="P6" s="1">
        <v>4</v>
      </c>
      <c r="Q6" s="4">
        <v>5</v>
      </c>
      <c r="R6" s="4">
        <v>1</v>
      </c>
      <c r="S6" s="1">
        <v>1</v>
      </c>
      <c r="T6" s="1">
        <v>3</v>
      </c>
      <c r="U6" s="4">
        <v>4</v>
      </c>
      <c r="V6" s="4">
        <v>1</v>
      </c>
      <c r="W6" s="4">
        <v>2</v>
      </c>
      <c r="X6" s="4">
        <v>4</v>
      </c>
      <c r="Y6" s="1">
        <v>4</v>
      </c>
      <c r="Z6" s="1">
        <v>2</v>
      </c>
      <c r="AA6" s="1">
        <v>5</v>
      </c>
      <c r="AB6" s="1">
        <v>3</v>
      </c>
      <c r="AC6" s="1">
        <f t="shared" ref="AC6:AC32" si="0">SUM(C6:AB6)</f>
        <v>89</v>
      </c>
      <c r="AD6" s="1">
        <f t="shared" ref="AD6:AD32" si="1">AC6^2</f>
        <v>7921</v>
      </c>
      <c r="AF6">
        <v>89</v>
      </c>
    </row>
    <row r="7" spans="1:32">
      <c r="A7" s="2">
        <v>3</v>
      </c>
      <c r="B7" s="1" t="s">
        <v>101</v>
      </c>
      <c r="C7" s="1">
        <v>3</v>
      </c>
      <c r="D7" s="1">
        <v>2</v>
      </c>
      <c r="E7" s="1">
        <v>3</v>
      </c>
      <c r="F7" s="4">
        <v>4</v>
      </c>
      <c r="G7" s="4">
        <v>3</v>
      </c>
      <c r="H7" s="4">
        <v>3</v>
      </c>
      <c r="I7" s="4">
        <v>5</v>
      </c>
      <c r="J7" s="1">
        <v>5</v>
      </c>
      <c r="K7" s="1">
        <v>4</v>
      </c>
      <c r="L7" s="4">
        <v>4</v>
      </c>
      <c r="M7" s="1">
        <v>5</v>
      </c>
      <c r="N7" s="1">
        <v>5</v>
      </c>
      <c r="O7" s="4">
        <v>5</v>
      </c>
      <c r="P7" s="1">
        <v>5</v>
      </c>
      <c r="Q7" s="4">
        <v>2</v>
      </c>
      <c r="R7" s="4">
        <v>3</v>
      </c>
      <c r="S7" s="1">
        <v>5</v>
      </c>
      <c r="T7" s="1">
        <v>4</v>
      </c>
      <c r="U7" s="4">
        <v>2</v>
      </c>
      <c r="V7" s="4">
        <v>1</v>
      </c>
      <c r="W7" s="4">
        <v>3</v>
      </c>
      <c r="X7" s="4">
        <v>1</v>
      </c>
      <c r="Y7" s="1">
        <v>5</v>
      </c>
      <c r="Z7" s="1">
        <v>4</v>
      </c>
      <c r="AA7" s="1">
        <v>3</v>
      </c>
      <c r="AB7" s="1">
        <v>5</v>
      </c>
      <c r="AC7" s="1">
        <f t="shared" si="0"/>
        <v>94</v>
      </c>
      <c r="AD7" s="1">
        <f t="shared" si="1"/>
        <v>8836</v>
      </c>
      <c r="AF7">
        <v>94</v>
      </c>
    </row>
    <row r="8" spans="1:32">
      <c r="A8" s="2">
        <v>4</v>
      </c>
      <c r="B8" s="1" t="s">
        <v>102</v>
      </c>
      <c r="C8" s="1">
        <v>4</v>
      </c>
      <c r="D8" s="1">
        <v>4</v>
      </c>
      <c r="E8" s="1">
        <v>2</v>
      </c>
      <c r="F8" s="4">
        <v>5</v>
      </c>
      <c r="G8" s="4">
        <v>3</v>
      </c>
      <c r="H8" s="4">
        <v>3</v>
      </c>
      <c r="I8" s="4">
        <v>3</v>
      </c>
      <c r="J8" s="1">
        <v>4</v>
      </c>
      <c r="K8" s="6">
        <v>4</v>
      </c>
      <c r="L8" s="4">
        <v>4</v>
      </c>
      <c r="M8" s="1">
        <v>4</v>
      </c>
      <c r="N8" s="1">
        <v>4</v>
      </c>
      <c r="O8" s="4">
        <v>2</v>
      </c>
      <c r="P8" s="1">
        <v>4</v>
      </c>
      <c r="Q8" s="4">
        <v>3</v>
      </c>
      <c r="R8" s="4">
        <v>3</v>
      </c>
      <c r="S8" s="1">
        <v>4</v>
      </c>
      <c r="T8" s="1">
        <v>4</v>
      </c>
      <c r="U8" s="4">
        <v>3</v>
      </c>
      <c r="V8" s="4">
        <v>3</v>
      </c>
      <c r="W8" s="4">
        <v>3</v>
      </c>
      <c r="X8" s="4">
        <v>3</v>
      </c>
      <c r="Y8" s="1">
        <v>5</v>
      </c>
      <c r="Z8" s="1">
        <v>5</v>
      </c>
      <c r="AA8" s="1">
        <v>5</v>
      </c>
      <c r="AB8" s="1">
        <v>5</v>
      </c>
      <c r="AC8" s="1">
        <f t="shared" si="0"/>
        <v>96</v>
      </c>
      <c r="AD8" s="1">
        <f t="shared" si="1"/>
        <v>9216</v>
      </c>
      <c r="AF8">
        <v>96</v>
      </c>
    </row>
    <row r="9" spans="1:32">
      <c r="A9" s="2">
        <v>5</v>
      </c>
      <c r="B9" s="1" t="s">
        <v>103</v>
      </c>
      <c r="C9" s="1">
        <v>4</v>
      </c>
      <c r="D9" s="1">
        <v>4</v>
      </c>
      <c r="E9" s="1">
        <v>3</v>
      </c>
      <c r="F9" s="4">
        <v>3</v>
      </c>
      <c r="G9" s="4">
        <v>3</v>
      </c>
      <c r="H9" s="4">
        <v>3</v>
      </c>
      <c r="I9" s="4">
        <v>2</v>
      </c>
      <c r="J9" s="1">
        <v>4</v>
      </c>
      <c r="K9" s="6">
        <v>3</v>
      </c>
      <c r="L9" s="4">
        <v>4</v>
      </c>
      <c r="M9" s="1">
        <v>4</v>
      </c>
      <c r="N9" s="1">
        <v>5</v>
      </c>
      <c r="O9" s="4">
        <v>2</v>
      </c>
      <c r="P9" s="1">
        <v>5</v>
      </c>
      <c r="Q9" s="4">
        <v>3</v>
      </c>
      <c r="R9" s="4">
        <v>3</v>
      </c>
      <c r="S9" s="1">
        <v>4</v>
      </c>
      <c r="T9" s="1">
        <v>4</v>
      </c>
      <c r="U9" s="4">
        <v>5</v>
      </c>
      <c r="V9" s="4">
        <v>3</v>
      </c>
      <c r="W9" s="4">
        <v>2</v>
      </c>
      <c r="X9" s="4">
        <v>3</v>
      </c>
      <c r="Y9" s="1">
        <v>4</v>
      </c>
      <c r="Z9" s="1">
        <v>5</v>
      </c>
      <c r="AA9" s="1">
        <v>4</v>
      </c>
      <c r="AB9" s="1">
        <v>5</v>
      </c>
      <c r="AC9" s="1">
        <f t="shared" si="0"/>
        <v>94</v>
      </c>
      <c r="AD9" s="1">
        <f t="shared" si="1"/>
        <v>8836</v>
      </c>
      <c r="AF9">
        <v>94</v>
      </c>
    </row>
    <row r="10" spans="1:32">
      <c r="A10" s="2">
        <v>6</v>
      </c>
      <c r="B10" s="1" t="s">
        <v>104</v>
      </c>
      <c r="C10" s="1">
        <v>5</v>
      </c>
      <c r="D10" s="1">
        <v>4</v>
      </c>
      <c r="E10" s="1">
        <v>2</v>
      </c>
      <c r="F10" s="4">
        <v>4</v>
      </c>
      <c r="G10" s="4">
        <v>4</v>
      </c>
      <c r="H10" s="4">
        <v>4</v>
      </c>
      <c r="I10" s="4">
        <v>4</v>
      </c>
      <c r="J10" s="1">
        <v>3</v>
      </c>
      <c r="K10" s="6">
        <v>3</v>
      </c>
      <c r="L10" s="4">
        <v>3</v>
      </c>
      <c r="M10" s="1">
        <v>3</v>
      </c>
      <c r="N10" s="1">
        <v>4</v>
      </c>
      <c r="O10" s="4">
        <v>3</v>
      </c>
      <c r="P10" s="1">
        <v>5</v>
      </c>
      <c r="Q10" s="4">
        <v>1</v>
      </c>
      <c r="R10" s="4">
        <v>4</v>
      </c>
      <c r="S10" s="1">
        <v>3</v>
      </c>
      <c r="T10" s="1">
        <v>2</v>
      </c>
      <c r="U10" s="4">
        <v>3</v>
      </c>
      <c r="V10" s="4">
        <v>3</v>
      </c>
      <c r="W10" s="4">
        <v>3</v>
      </c>
      <c r="X10" s="4">
        <v>3</v>
      </c>
      <c r="Y10" s="1">
        <v>5</v>
      </c>
      <c r="Z10" s="1">
        <v>3</v>
      </c>
      <c r="AA10" s="1">
        <v>5</v>
      </c>
      <c r="AB10" s="1">
        <v>4</v>
      </c>
      <c r="AC10" s="1">
        <f t="shared" si="0"/>
        <v>90</v>
      </c>
      <c r="AD10" s="1">
        <f t="shared" si="1"/>
        <v>8100</v>
      </c>
      <c r="AF10">
        <v>90</v>
      </c>
    </row>
    <row r="11" spans="1:32">
      <c r="A11" s="2">
        <v>7</v>
      </c>
      <c r="B11" s="1" t="s">
        <v>105</v>
      </c>
      <c r="C11" s="1">
        <v>4</v>
      </c>
      <c r="D11" s="1">
        <v>5</v>
      </c>
      <c r="E11" s="1">
        <v>3</v>
      </c>
      <c r="F11" s="4">
        <v>2</v>
      </c>
      <c r="G11" s="4">
        <v>4</v>
      </c>
      <c r="H11" s="4">
        <v>2</v>
      </c>
      <c r="I11" s="4">
        <v>5</v>
      </c>
      <c r="J11" s="1">
        <v>5</v>
      </c>
      <c r="K11" s="6">
        <v>5</v>
      </c>
      <c r="L11" s="4">
        <v>1</v>
      </c>
      <c r="M11" s="1">
        <v>3</v>
      </c>
      <c r="N11" s="1">
        <v>4</v>
      </c>
      <c r="O11" s="4">
        <v>1</v>
      </c>
      <c r="P11" s="1">
        <v>4</v>
      </c>
      <c r="Q11" s="4">
        <v>5</v>
      </c>
      <c r="R11" s="4">
        <v>4</v>
      </c>
      <c r="S11" s="1">
        <v>5</v>
      </c>
      <c r="T11" s="1">
        <v>3</v>
      </c>
      <c r="U11" s="4">
        <v>5</v>
      </c>
      <c r="V11" s="4">
        <v>3</v>
      </c>
      <c r="W11" s="4">
        <v>2</v>
      </c>
      <c r="X11" s="4">
        <v>5</v>
      </c>
      <c r="Y11" s="1">
        <v>1</v>
      </c>
      <c r="Z11" s="1">
        <v>2</v>
      </c>
      <c r="AA11" s="1">
        <v>4</v>
      </c>
      <c r="AB11" s="1">
        <v>2</v>
      </c>
      <c r="AC11" s="1">
        <f t="shared" si="0"/>
        <v>89</v>
      </c>
      <c r="AD11" s="1">
        <f t="shared" si="1"/>
        <v>7921</v>
      </c>
      <c r="AF11">
        <v>89</v>
      </c>
    </row>
    <row r="12" spans="1:32">
      <c r="A12" s="2">
        <v>8</v>
      </c>
      <c r="B12" s="1" t="s">
        <v>106</v>
      </c>
      <c r="C12" s="1">
        <v>5</v>
      </c>
      <c r="D12" s="1">
        <v>5</v>
      </c>
      <c r="E12" s="1">
        <v>3</v>
      </c>
      <c r="F12" s="4">
        <v>4</v>
      </c>
      <c r="G12" s="4">
        <v>3</v>
      </c>
      <c r="H12" s="4">
        <v>2</v>
      </c>
      <c r="I12" s="4">
        <v>3</v>
      </c>
      <c r="J12" s="1">
        <v>4</v>
      </c>
      <c r="K12" s="6">
        <v>4</v>
      </c>
      <c r="L12" s="4">
        <v>3</v>
      </c>
      <c r="M12" s="1">
        <v>4</v>
      </c>
      <c r="N12" s="1">
        <v>5</v>
      </c>
      <c r="O12" s="4">
        <v>4</v>
      </c>
      <c r="P12" s="1">
        <v>4</v>
      </c>
      <c r="Q12" s="4">
        <v>2</v>
      </c>
      <c r="R12" s="4">
        <v>4</v>
      </c>
      <c r="S12" s="1">
        <v>4</v>
      </c>
      <c r="T12" s="1">
        <v>4</v>
      </c>
      <c r="U12" s="4">
        <v>3</v>
      </c>
      <c r="V12" s="4">
        <v>4</v>
      </c>
      <c r="W12" s="4">
        <v>4</v>
      </c>
      <c r="X12" s="4">
        <v>5</v>
      </c>
      <c r="Y12" s="1">
        <v>4</v>
      </c>
      <c r="Z12" s="1">
        <v>4</v>
      </c>
      <c r="AA12" s="1">
        <v>3</v>
      </c>
      <c r="AB12" s="1">
        <v>4</v>
      </c>
      <c r="AC12" s="1">
        <f t="shared" si="0"/>
        <v>98</v>
      </c>
      <c r="AD12" s="1">
        <f t="shared" si="1"/>
        <v>9604</v>
      </c>
      <c r="AF12">
        <v>98</v>
      </c>
    </row>
    <row r="13" spans="1:32">
      <c r="A13" s="2">
        <v>9</v>
      </c>
      <c r="B13" s="1" t="s">
        <v>107</v>
      </c>
      <c r="C13" s="1">
        <v>5</v>
      </c>
      <c r="D13" s="1">
        <v>5</v>
      </c>
      <c r="E13" s="1">
        <v>5</v>
      </c>
      <c r="F13" s="4">
        <v>2</v>
      </c>
      <c r="G13" s="4">
        <v>2</v>
      </c>
      <c r="H13" s="4">
        <v>2</v>
      </c>
      <c r="I13" s="4">
        <v>1</v>
      </c>
      <c r="J13" s="1">
        <v>5</v>
      </c>
      <c r="K13" s="6">
        <v>5</v>
      </c>
      <c r="L13" s="4">
        <v>2</v>
      </c>
      <c r="M13" s="1">
        <v>5</v>
      </c>
      <c r="N13" s="1">
        <v>5</v>
      </c>
      <c r="O13" s="4">
        <v>2</v>
      </c>
      <c r="P13" s="1">
        <v>5</v>
      </c>
      <c r="Q13" s="4">
        <v>2</v>
      </c>
      <c r="R13" s="4">
        <v>2</v>
      </c>
      <c r="S13" s="1">
        <v>5</v>
      </c>
      <c r="T13" s="1">
        <v>4</v>
      </c>
      <c r="U13" s="4">
        <v>2</v>
      </c>
      <c r="V13" s="4">
        <v>2</v>
      </c>
      <c r="W13" s="4">
        <v>2</v>
      </c>
      <c r="X13" s="4">
        <v>2</v>
      </c>
      <c r="Y13" s="1">
        <v>5</v>
      </c>
      <c r="Z13" s="1">
        <v>5</v>
      </c>
      <c r="AA13" s="1">
        <v>5</v>
      </c>
      <c r="AB13" s="1">
        <v>5</v>
      </c>
      <c r="AC13" s="1">
        <f t="shared" si="0"/>
        <v>92</v>
      </c>
      <c r="AD13" s="1">
        <f t="shared" si="1"/>
        <v>8464</v>
      </c>
      <c r="AF13">
        <v>92</v>
      </c>
    </row>
    <row r="14" spans="1:32">
      <c r="A14" s="2">
        <v>10</v>
      </c>
      <c r="B14" s="1" t="s">
        <v>108</v>
      </c>
      <c r="C14" s="1">
        <v>4</v>
      </c>
      <c r="D14" s="1">
        <v>5</v>
      </c>
      <c r="E14" s="1">
        <v>4</v>
      </c>
      <c r="F14" s="4">
        <v>3</v>
      </c>
      <c r="G14" s="4">
        <v>2</v>
      </c>
      <c r="H14" s="4">
        <v>3</v>
      </c>
      <c r="I14" s="4">
        <v>4</v>
      </c>
      <c r="J14" s="1">
        <v>5</v>
      </c>
      <c r="K14" s="6">
        <v>5</v>
      </c>
      <c r="L14" s="4">
        <v>5</v>
      </c>
      <c r="M14" s="1">
        <v>2</v>
      </c>
      <c r="N14" s="1">
        <v>5</v>
      </c>
      <c r="O14" s="4">
        <v>3</v>
      </c>
      <c r="P14" s="1">
        <v>5</v>
      </c>
      <c r="Q14" s="4">
        <v>4</v>
      </c>
      <c r="R14" s="4">
        <v>5</v>
      </c>
      <c r="S14" s="1">
        <v>5</v>
      </c>
      <c r="T14" s="1">
        <v>5</v>
      </c>
      <c r="U14" s="4">
        <v>5</v>
      </c>
      <c r="V14" s="4">
        <v>4</v>
      </c>
      <c r="W14" s="4">
        <v>4</v>
      </c>
      <c r="X14" s="4">
        <v>4</v>
      </c>
      <c r="Y14" s="1">
        <v>5</v>
      </c>
      <c r="Z14" s="1">
        <v>5</v>
      </c>
      <c r="AA14" s="1">
        <v>5</v>
      </c>
      <c r="AB14" s="1">
        <v>5</v>
      </c>
      <c r="AC14" s="1">
        <f t="shared" si="0"/>
        <v>111</v>
      </c>
      <c r="AD14" s="1">
        <f t="shared" si="1"/>
        <v>12321</v>
      </c>
      <c r="AF14">
        <v>111</v>
      </c>
    </row>
    <row r="15" spans="1:32">
      <c r="A15" s="2">
        <v>11</v>
      </c>
      <c r="B15" s="1" t="s">
        <v>109</v>
      </c>
      <c r="C15" s="1">
        <v>5</v>
      </c>
      <c r="D15" s="1">
        <v>4</v>
      </c>
      <c r="E15" s="1">
        <v>5</v>
      </c>
      <c r="F15" s="4">
        <v>5</v>
      </c>
      <c r="G15" s="4">
        <v>3</v>
      </c>
      <c r="H15" s="4">
        <v>5</v>
      </c>
      <c r="I15" s="4">
        <v>4</v>
      </c>
      <c r="J15" s="1">
        <v>5</v>
      </c>
      <c r="K15" s="6">
        <v>4</v>
      </c>
      <c r="L15" s="4">
        <v>3</v>
      </c>
      <c r="M15" s="1">
        <v>5</v>
      </c>
      <c r="N15" s="1">
        <v>5</v>
      </c>
      <c r="O15" s="4">
        <v>4</v>
      </c>
      <c r="P15" s="1">
        <v>5</v>
      </c>
      <c r="Q15" s="4">
        <v>4</v>
      </c>
      <c r="R15" s="4">
        <v>4</v>
      </c>
      <c r="S15" s="1">
        <v>5</v>
      </c>
      <c r="T15" s="1">
        <v>3</v>
      </c>
      <c r="U15" s="4">
        <v>4</v>
      </c>
      <c r="V15" s="4">
        <v>1</v>
      </c>
      <c r="W15" s="4">
        <v>2</v>
      </c>
      <c r="X15" s="4">
        <v>4</v>
      </c>
      <c r="Y15" s="1">
        <v>5</v>
      </c>
      <c r="Z15" s="1">
        <v>5</v>
      </c>
      <c r="AA15" s="1">
        <v>2</v>
      </c>
      <c r="AB15" s="1">
        <v>3</v>
      </c>
      <c r="AC15" s="1">
        <f t="shared" si="0"/>
        <v>104</v>
      </c>
      <c r="AD15" s="1">
        <f t="shared" si="1"/>
        <v>10816</v>
      </c>
      <c r="AF15">
        <v>104</v>
      </c>
    </row>
    <row r="16" spans="1:32">
      <c r="A16" s="2">
        <v>12</v>
      </c>
      <c r="B16" s="1" t="s">
        <v>110</v>
      </c>
      <c r="C16" s="1">
        <v>4</v>
      </c>
      <c r="D16" s="1">
        <v>5</v>
      </c>
      <c r="E16" s="1">
        <v>3</v>
      </c>
      <c r="F16" s="4">
        <v>4</v>
      </c>
      <c r="G16" s="4">
        <v>3</v>
      </c>
      <c r="H16" s="4">
        <v>4</v>
      </c>
      <c r="I16" s="4">
        <v>5</v>
      </c>
      <c r="J16" s="1">
        <v>3</v>
      </c>
      <c r="K16" s="6">
        <v>3</v>
      </c>
      <c r="L16" s="4">
        <v>4</v>
      </c>
      <c r="M16" s="1">
        <v>3</v>
      </c>
      <c r="N16" s="1">
        <v>4</v>
      </c>
      <c r="O16" s="4">
        <v>3</v>
      </c>
      <c r="P16" s="1">
        <v>5</v>
      </c>
      <c r="Q16" s="4">
        <v>4</v>
      </c>
      <c r="R16" s="4">
        <v>4</v>
      </c>
      <c r="S16" s="1">
        <v>4</v>
      </c>
      <c r="T16" s="1">
        <v>5</v>
      </c>
      <c r="U16" s="4">
        <v>5</v>
      </c>
      <c r="V16" s="4">
        <v>4</v>
      </c>
      <c r="W16" s="4">
        <v>4</v>
      </c>
      <c r="X16" s="4">
        <v>3</v>
      </c>
      <c r="Y16" s="1">
        <v>5</v>
      </c>
      <c r="Z16" s="1">
        <v>4</v>
      </c>
      <c r="AA16" s="1">
        <v>5</v>
      </c>
      <c r="AB16" s="1">
        <v>4</v>
      </c>
      <c r="AC16" s="1">
        <f t="shared" si="0"/>
        <v>104</v>
      </c>
      <c r="AD16" s="1">
        <f t="shared" si="1"/>
        <v>10816</v>
      </c>
      <c r="AF16">
        <v>104</v>
      </c>
    </row>
    <row r="17" spans="1:32">
      <c r="A17" s="2">
        <v>13</v>
      </c>
      <c r="B17" s="1" t="s">
        <v>111</v>
      </c>
      <c r="C17" s="1">
        <v>4</v>
      </c>
      <c r="D17" s="1">
        <v>4</v>
      </c>
      <c r="E17" s="1">
        <v>4</v>
      </c>
      <c r="F17" s="4">
        <v>3</v>
      </c>
      <c r="G17" s="4">
        <v>3</v>
      </c>
      <c r="H17" s="4">
        <v>3</v>
      </c>
      <c r="I17" s="4">
        <v>4</v>
      </c>
      <c r="J17" s="1">
        <v>4</v>
      </c>
      <c r="K17" s="6">
        <v>4</v>
      </c>
      <c r="L17" s="4">
        <v>4</v>
      </c>
      <c r="M17" s="1">
        <v>2</v>
      </c>
      <c r="N17" s="1">
        <v>4</v>
      </c>
      <c r="O17" s="4">
        <v>3</v>
      </c>
      <c r="P17" s="1">
        <v>4</v>
      </c>
      <c r="Q17" s="4">
        <v>4</v>
      </c>
      <c r="R17" s="4">
        <v>5</v>
      </c>
      <c r="S17" s="1">
        <v>4</v>
      </c>
      <c r="T17" s="1">
        <v>4</v>
      </c>
      <c r="U17" s="4">
        <v>4</v>
      </c>
      <c r="V17" s="4">
        <v>3</v>
      </c>
      <c r="W17" s="4">
        <v>3</v>
      </c>
      <c r="X17" s="4">
        <v>3</v>
      </c>
      <c r="Y17" s="1">
        <v>4</v>
      </c>
      <c r="Z17" s="1">
        <v>4</v>
      </c>
      <c r="AA17" s="1">
        <v>4</v>
      </c>
      <c r="AB17" s="1">
        <v>4</v>
      </c>
      <c r="AC17" s="1">
        <f t="shared" si="0"/>
        <v>96</v>
      </c>
      <c r="AD17" s="1">
        <f t="shared" si="1"/>
        <v>9216</v>
      </c>
      <c r="AF17">
        <v>96</v>
      </c>
    </row>
    <row r="18" spans="1:32">
      <c r="A18" s="2">
        <v>14</v>
      </c>
      <c r="B18" s="1" t="s">
        <v>112</v>
      </c>
      <c r="C18" s="1">
        <v>4</v>
      </c>
      <c r="D18" s="1">
        <v>5</v>
      </c>
      <c r="E18" s="1">
        <v>4</v>
      </c>
      <c r="F18" s="4">
        <v>4</v>
      </c>
      <c r="G18" s="4">
        <v>3</v>
      </c>
      <c r="H18" s="4">
        <v>3</v>
      </c>
      <c r="I18" s="4">
        <v>4</v>
      </c>
      <c r="J18" s="1">
        <v>4</v>
      </c>
      <c r="K18" s="6">
        <v>5</v>
      </c>
      <c r="L18" s="4">
        <v>3</v>
      </c>
      <c r="M18" s="1">
        <v>5</v>
      </c>
      <c r="N18" s="1">
        <v>5</v>
      </c>
      <c r="O18" s="4">
        <v>2</v>
      </c>
      <c r="P18" s="1">
        <v>5</v>
      </c>
      <c r="Q18" s="4">
        <v>5</v>
      </c>
      <c r="R18" s="4">
        <v>2</v>
      </c>
      <c r="S18" s="1">
        <v>5</v>
      </c>
      <c r="T18" s="1">
        <v>4</v>
      </c>
      <c r="U18" s="4">
        <v>5</v>
      </c>
      <c r="V18" s="4">
        <v>4</v>
      </c>
      <c r="W18" s="4">
        <v>4</v>
      </c>
      <c r="X18" s="4">
        <v>2</v>
      </c>
      <c r="Y18" s="1">
        <v>4</v>
      </c>
      <c r="Z18" s="1">
        <v>5</v>
      </c>
      <c r="AA18" s="1">
        <v>4</v>
      </c>
      <c r="AB18" s="1">
        <v>4</v>
      </c>
      <c r="AC18" s="1">
        <f t="shared" si="0"/>
        <v>104</v>
      </c>
      <c r="AD18" s="1">
        <f t="shared" si="1"/>
        <v>10816</v>
      </c>
      <c r="AF18">
        <v>104</v>
      </c>
    </row>
    <row r="19" spans="1:32">
      <c r="A19" s="2">
        <v>15</v>
      </c>
      <c r="B19" s="1" t="s">
        <v>113</v>
      </c>
      <c r="C19" s="1">
        <v>5</v>
      </c>
      <c r="D19" s="1">
        <v>5</v>
      </c>
      <c r="E19" s="1">
        <v>5</v>
      </c>
      <c r="F19" s="4">
        <v>2</v>
      </c>
      <c r="G19" s="4">
        <v>2</v>
      </c>
      <c r="H19" s="4">
        <v>2</v>
      </c>
      <c r="I19" s="4">
        <v>1</v>
      </c>
      <c r="J19" s="1">
        <v>5</v>
      </c>
      <c r="K19" s="6">
        <v>5</v>
      </c>
      <c r="L19" s="4">
        <v>2</v>
      </c>
      <c r="M19" s="1">
        <v>5</v>
      </c>
      <c r="N19" s="1">
        <v>5</v>
      </c>
      <c r="O19" s="4">
        <v>1</v>
      </c>
      <c r="P19" s="1">
        <v>4</v>
      </c>
      <c r="Q19" s="4">
        <v>1</v>
      </c>
      <c r="R19" s="4">
        <v>3</v>
      </c>
      <c r="S19" s="1">
        <v>4</v>
      </c>
      <c r="T19" s="1">
        <v>2</v>
      </c>
      <c r="U19" s="4">
        <v>1</v>
      </c>
      <c r="V19" s="4">
        <v>2</v>
      </c>
      <c r="W19" s="4">
        <v>1</v>
      </c>
      <c r="X19" s="4">
        <v>2</v>
      </c>
      <c r="Y19" s="1">
        <v>5</v>
      </c>
      <c r="Z19" s="1">
        <v>5</v>
      </c>
      <c r="AA19" s="1">
        <v>5</v>
      </c>
      <c r="AB19" s="1">
        <v>5</v>
      </c>
      <c r="AC19" s="1">
        <f t="shared" si="0"/>
        <v>85</v>
      </c>
      <c r="AD19" s="1">
        <f t="shared" si="1"/>
        <v>7225</v>
      </c>
      <c r="AF19">
        <v>85</v>
      </c>
    </row>
    <row r="20" spans="1:32">
      <c r="A20" s="2">
        <v>16</v>
      </c>
      <c r="B20" s="1" t="s">
        <v>114</v>
      </c>
      <c r="C20" s="1">
        <v>4</v>
      </c>
      <c r="D20" s="1">
        <v>5</v>
      </c>
      <c r="E20" s="1">
        <v>4</v>
      </c>
      <c r="F20" s="4">
        <v>3</v>
      </c>
      <c r="G20" s="4">
        <v>3</v>
      </c>
      <c r="H20" s="4">
        <v>3</v>
      </c>
      <c r="I20" s="4">
        <v>4</v>
      </c>
      <c r="J20" s="1">
        <v>5</v>
      </c>
      <c r="K20" s="6">
        <v>4</v>
      </c>
      <c r="L20" s="4">
        <v>5</v>
      </c>
      <c r="M20" s="1">
        <v>5</v>
      </c>
      <c r="N20" s="1">
        <v>4</v>
      </c>
      <c r="O20" s="4">
        <v>4</v>
      </c>
      <c r="P20" s="1">
        <v>5</v>
      </c>
      <c r="Q20" s="4">
        <v>5</v>
      </c>
      <c r="R20" s="4">
        <v>5</v>
      </c>
      <c r="S20" s="1">
        <v>5</v>
      </c>
      <c r="T20" s="1">
        <v>5</v>
      </c>
      <c r="U20" s="4">
        <v>5</v>
      </c>
      <c r="V20" s="4">
        <v>5</v>
      </c>
      <c r="W20" s="4">
        <v>5</v>
      </c>
      <c r="X20" s="4">
        <v>4</v>
      </c>
      <c r="Y20" s="1">
        <v>5</v>
      </c>
      <c r="Z20" s="1">
        <v>5</v>
      </c>
      <c r="AA20" s="1">
        <v>5</v>
      </c>
      <c r="AB20" s="1">
        <v>5</v>
      </c>
      <c r="AC20" s="1">
        <f t="shared" si="0"/>
        <v>117</v>
      </c>
      <c r="AD20" s="1">
        <f t="shared" si="1"/>
        <v>13689</v>
      </c>
      <c r="AF20">
        <v>117</v>
      </c>
    </row>
    <row r="21" spans="1:32">
      <c r="A21" s="2">
        <v>17</v>
      </c>
      <c r="B21" s="1" t="s">
        <v>115</v>
      </c>
      <c r="C21" s="1">
        <v>4</v>
      </c>
      <c r="D21" s="1">
        <v>5</v>
      </c>
      <c r="E21" s="1">
        <v>4</v>
      </c>
      <c r="F21" s="4">
        <v>5</v>
      </c>
      <c r="G21" s="4">
        <v>3</v>
      </c>
      <c r="H21" s="4">
        <v>3</v>
      </c>
      <c r="I21" s="4">
        <v>4</v>
      </c>
      <c r="J21" s="1">
        <v>5</v>
      </c>
      <c r="K21" s="6">
        <v>5</v>
      </c>
      <c r="L21" s="4">
        <v>4</v>
      </c>
      <c r="M21" s="1">
        <v>5</v>
      </c>
      <c r="N21" s="1">
        <v>5</v>
      </c>
      <c r="O21" s="4">
        <v>5</v>
      </c>
      <c r="P21" s="1">
        <v>5</v>
      </c>
      <c r="Q21" s="4">
        <v>3</v>
      </c>
      <c r="R21" s="4">
        <v>5</v>
      </c>
      <c r="S21" s="1">
        <v>5</v>
      </c>
      <c r="T21" s="1">
        <v>5</v>
      </c>
      <c r="U21" s="4">
        <v>5</v>
      </c>
      <c r="V21" s="4">
        <v>4</v>
      </c>
      <c r="W21" s="4">
        <v>4</v>
      </c>
      <c r="X21" s="4">
        <v>5</v>
      </c>
      <c r="Y21" s="1">
        <v>5</v>
      </c>
      <c r="Z21" s="1">
        <v>4</v>
      </c>
      <c r="AA21" s="1">
        <v>5</v>
      </c>
      <c r="AB21" s="1">
        <v>5</v>
      </c>
      <c r="AC21" s="1">
        <f t="shared" si="0"/>
        <v>117</v>
      </c>
      <c r="AD21" s="1">
        <f t="shared" si="1"/>
        <v>13689</v>
      </c>
      <c r="AF21">
        <v>117</v>
      </c>
    </row>
    <row r="22" spans="1:32">
      <c r="A22" s="2">
        <v>18</v>
      </c>
      <c r="B22" s="1" t="s">
        <v>116</v>
      </c>
      <c r="C22" s="1">
        <v>5</v>
      </c>
      <c r="D22" s="1">
        <v>4</v>
      </c>
      <c r="E22" s="1">
        <v>2</v>
      </c>
      <c r="F22" s="4">
        <v>4</v>
      </c>
      <c r="G22" s="4">
        <v>4</v>
      </c>
      <c r="H22" s="4">
        <v>4</v>
      </c>
      <c r="I22" s="4">
        <v>3</v>
      </c>
      <c r="J22" s="1">
        <v>2</v>
      </c>
      <c r="K22" s="6">
        <v>2</v>
      </c>
      <c r="L22" s="4">
        <v>2</v>
      </c>
      <c r="M22" s="1">
        <v>3</v>
      </c>
      <c r="N22" s="1">
        <v>4</v>
      </c>
      <c r="O22" s="4">
        <v>3</v>
      </c>
      <c r="P22" s="1">
        <v>4</v>
      </c>
      <c r="Q22" s="4">
        <v>5</v>
      </c>
      <c r="R22" s="4">
        <v>4</v>
      </c>
      <c r="S22" s="1">
        <v>2</v>
      </c>
      <c r="T22" s="1">
        <v>2</v>
      </c>
      <c r="U22" s="4">
        <v>4</v>
      </c>
      <c r="V22" s="4">
        <v>4</v>
      </c>
      <c r="W22" s="4">
        <v>4</v>
      </c>
      <c r="X22" s="4">
        <v>2</v>
      </c>
      <c r="Y22" s="1">
        <v>4</v>
      </c>
      <c r="Z22" s="1">
        <v>4</v>
      </c>
      <c r="AA22" s="1">
        <v>4</v>
      </c>
      <c r="AB22" s="1">
        <v>5</v>
      </c>
      <c r="AC22" s="1">
        <f t="shared" si="0"/>
        <v>90</v>
      </c>
      <c r="AD22" s="1">
        <f t="shared" si="1"/>
        <v>8100</v>
      </c>
      <c r="AF22">
        <v>90</v>
      </c>
    </row>
    <row r="23" spans="1:32">
      <c r="A23" s="2">
        <v>19</v>
      </c>
      <c r="B23" s="1" t="s">
        <v>117</v>
      </c>
      <c r="C23" s="1">
        <v>5</v>
      </c>
      <c r="D23" s="1">
        <v>5</v>
      </c>
      <c r="E23" s="1">
        <v>4</v>
      </c>
      <c r="F23" s="4">
        <v>5</v>
      </c>
      <c r="G23" s="4">
        <v>3</v>
      </c>
      <c r="H23" s="4">
        <v>4</v>
      </c>
      <c r="I23" s="4">
        <v>3</v>
      </c>
      <c r="J23" s="1">
        <v>5</v>
      </c>
      <c r="K23" s="6">
        <v>4</v>
      </c>
      <c r="L23" s="4">
        <v>5</v>
      </c>
      <c r="M23" s="1">
        <v>5</v>
      </c>
      <c r="N23" s="1">
        <v>4</v>
      </c>
      <c r="O23" s="4">
        <v>3</v>
      </c>
      <c r="P23" s="1">
        <v>5</v>
      </c>
      <c r="Q23" s="4">
        <v>4</v>
      </c>
      <c r="R23" s="4">
        <v>5</v>
      </c>
      <c r="S23" s="1">
        <v>5</v>
      </c>
      <c r="T23" s="1">
        <v>4</v>
      </c>
      <c r="U23" s="4">
        <v>4</v>
      </c>
      <c r="V23" s="4">
        <v>3</v>
      </c>
      <c r="W23" s="4">
        <v>5</v>
      </c>
      <c r="X23" s="4">
        <v>4</v>
      </c>
      <c r="Y23" s="1">
        <v>5</v>
      </c>
      <c r="Z23" s="1">
        <v>2</v>
      </c>
      <c r="AA23" s="1">
        <v>3</v>
      </c>
      <c r="AB23" s="1">
        <v>5</v>
      </c>
      <c r="AC23" s="1">
        <f t="shared" si="0"/>
        <v>109</v>
      </c>
      <c r="AD23" s="1">
        <f t="shared" si="1"/>
        <v>11881</v>
      </c>
      <c r="AF23">
        <v>109</v>
      </c>
    </row>
    <row r="24" spans="1:32">
      <c r="A24" s="2">
        <v>20</v>
      </c>
      <c r="B24" s="1" t="s">
        <v>118</v>
      </c>
      <c r="C24" s="1">
        <v>5</v>
      </c>
      <c r="D24" s="1">
        <v>4</v>
      </c>
      <c r="E24" s="1">
        <v>4</v>
      </c>
      <c r="F24" s="4">
        <v>4</v>
      </c>
      <c r="G24" s="4">
        <v>4</v>
      </c>
      <c r="H24" s="4">
        <v>3</v>
      </c>
      <c r="I24" s="4">
        <v>2</v>
      </c>
      <c r="J24" s="1">
        <v>5</v>
      </c>
      <c r="K24" s="6">
        <v>4</v>
      </c>
      <c r="L24" s="4">
        <v>1</v>
      </c>
      <c r="M24" s="1">
        <v>2</v>
      </c>
      <c r="N24" s="1">
        <v>4</v>
      </c>
      <c r="O24" s="4">
        <v>3</v>
      </c>
      <c r="P24" s="1">
        <v>4</v>
      </c>
      <c r="Q24" s="4">
        <v>4</v>
      </c>
      <c r="R24" s="4">
        <v>4</v>
      </c>
      <c r="S24" s="1">
        <v>5</v>
      </c>
      <c r="T24" s="1">
        <v>2</v>
      </c>
      <c r="U24" s="4">
        <v>5</v>
      </c>
      <c r="V24" s="4">
        <v>5</v>
      </c>
      <c r="W24" s="4">
        <v>1</v>
      </c>
      <c r="X24" s="4">
        <v>5</v>
      </c>
      <c r="Y24" s="1">
        <v>5</v>
      </c>
      <c r="Z24" s="1">
        <v>5</v>
      </c>
      <c r="AA24" s="1">
        <v>5</v>
      </c>
      <c r="AB24" s="1">
        <v>5</v>
      </c>
      <c r="AC24" s="1">
        <f t="shared" si="0"/>
        <v>100</v>
      </c>
      <c r="AD24" s="1">
        <f t="shared" si="1"/>
        <v>10000</v>
      </c>
      <c r="AF24">
        <v>100</v>
      </c>
    </row>
    <row r="25" spans="1:32">
      <c r="A25" s="7">
        <v>21</v>
      </c>
      <c r="B25" s="1" t="s">
        <v>119</v>
      </c>
      <c r="C25" s="1">
        <v>3</v>
      </c>
      <c r="D25" s="1">
        <v>5</v>
      </c>
      <c r="E25" s="1">
        <v>2</v>
      </c>
      <c r="F25" s="4">
        <v>4</v>
      </c>
      <c r="G25" s="4">
        <v>3</v>
      </c>
      <c r="H25" s="4">
        <v>3</v>
      </c>
      <c r="I25" s="4">
        <v>4</v>
      </c>
      <c r="J25" s="1">
        <v>4</v>
      </c>
      <c r="K25" s="6">
        <v>5</v>
      </c>
      <c r="L25" s="4">
        <v>3</v>
      </c>
      <c r="M25" s="1">
        <v>2</v>
      </c>
      <c r="N25" s="1">
        <v>5</v>
      </c>
      <c r="O25" s="4">
        <v>2</v>
      </c>
      <c r="P25" s="1">
        <v>5</v>
      </c>
      <c r="Q25" s="4">
        <v>5</v>
      </c>
      <c r="R25" s="4">
        <v>3</v>
      </c>
      <c r="S25" s="1">
        <v>4</v>
      </c>
      <c r="T25" s="1">
        <v>5</v>
      </c>
      <c r="U25" s="4">
        <v>5</v>
      </c>
      <c r="V25" s="4">
        <v>4</v>
      </c>
      <c r="W25" s="4">
        <v>4</v>
      </c>
      <c r="X25" s="4">
        <v>2</v>
      </c>
      <c r="Y25" s="1">
        <v>5</v>
      </c>
      <c r="Z25" s="1">
        <v>5</v>
      </c>
      <c r="AA25" s="1">
        <v>4</v>
      </c>
      <c r="AB25" s="1">
        <v>4</v>
      </c>
      <c r="AC25" s="1">
        <f t="shared" si="0"/>
        <v>100</v>
      </c>
      <c r="AD25" s="1">
        <f t="shared" si="1"/>
        <v>10000</v>
      </c>
      <c r="AF25">
        <v>100</v>
      </c>
    </row>
    <row r="26" spans="1:32">
      <c r="A26" s="2">
        <v>22</v>
      </c>
      <c r="B26" s="1" t="s">
        <v>120</v>
      </c>
      <c r="C26" s="1">
        <v>4</v>
      </c>
      <c r="D26" s="1">
        <v>5</v>
      </c>
      <c r="E26" s="1">
        <v>4</v>
      </c>
      <c r="F26" s="4">
        <v>4</v>
      </c>
      <c r="G26" s="4">
        <v>3</v>
      </c>
      <c r="H26" s="4">
        <v>3</v>
      </c>
      <c r="I26" s="4">
        <v>4</v>
      </c>
      <c r="J26" s="1">
        <v>5</v>
      </c>
      <c r="K26" s="6">
        <v>4</v>
      </c>
      <c r="L26" s="4">
        <v>2</v>
      </c>
      <c r="M26" s="1">
        <v>2</v>
      </c>
      <c r="N26" s="1">
        <v>5</v>
      </c>
      <c r="O26" s="4">
        <v>4</v>
      </c>
      <c r="P26" s="1">
        <v>5</v>
      </c>
      <c r="Q26" s="4">
        <v>5</v>
      </c>
      <c r="R26" s="4">
        <v>4</v>
      </c>
      <c r="S26" s="1">
        <v>5</v>
      </c>
      <c r="T26" s="1">
        <v>4</v>
      </c>
      <c r="U26" s="4">
        <v>3</v>
      </c>
      <c r="V26" s="4">
        <v>5</v>
      </c>
      <c r="W26" s="4">
        <v>4</v>
      </c>
      <c r="X26" s="4">
        <v>3</v>
      </c>
      <c r="Y26" s="1">
        <v>4</v>
      </c>
      <c r="Z26" s="1">
        <v>5</v>
      </c>
      <c r="AA26" s="1">
        <v>4</v>
      </c>
      <c r="AB26" s="1">
        <v>5</v>
      </c>
      <c r="AC26" s="1">
        <f t="shared" si="0"/>
        <v>105</v>
      </c>
      <c r="AD26" s="1">
        <f t="shared" si="1"/>
        <v>11025</v>
      </c>
      <c r="AF26">
        <v>105</v>
      </c>
    </row>
    <row r="27" spans="1:32">
      <c r="A27" s="2">
        <v>23</v>
      </c>
      <c r="B27" s="1" t="s">
        <v>121</v>
      </c>
      <c r="C27" s="1">
        <v>4</v>
      </c>
      <c r="D27" s="1">
        <v>4</v>
      </c>
      <c r="E27" s="1">
        <v>3</v>
      </c>
      <c r="F27" s="4">
        <v>4</v>
      </c>
      <c r="G27" s="4">
        <v>4</v>
      </c>
      <c r="H27" s="4">
        <v>2</v>
      </c>
      <c r="I27" s="4">
        <v>3</v>
      </c>
      <c r="J27" s="1">
        <v>5</v>
      </c>
      <c r="K27" s="6">
        <v>5</v>
      </c>
      <c r="L27" s="4">
        <v>5</v>
      </c>
      <c r="M27" s="1">
        <v>4</v>
      </c>
      <c r="N27" s="1">
        <v>4</v>
      </c>
      <c r="O27" s="4">
        <v>3</v>
      </c>
      <c r="P27" s="1">
        <v>4</v>
      </c>
      <c r="Q27" s="4">
        <v>5</v>
      </c>
      <c r="R27" s="4">
        <v>4</v>
      </c>
      <c r="S27" s="1">
        <v>5</v>
      </c>
      <c r="T27" s="1">
        <v>4</v>
      </c>
      <c r="U27" s="4">
        <v>5</v>
      </c>
      <c r="V27" s="4">
        <v>5</v>
      </c>
      <c r="W27" s="4">
        <v>4</v>
      </c>
      <c r="X27" s="4">
        <v>5</v>
      </c>
      <c r="Y27" s="1">
        <v>5</v>
      </c>
      <c r="Z27" s="1">
        <v>4</v>
      </c>
      <c r="AA27" s="1">
        <v>5</v>
      </c>
      <c r="AB27" s="1">
        <v>5</v>
      </c>
      <c r="AC27" s="1">
        <f t="shared" si="0"/>
        <v>110</v>
      </c>
      <c r="AD27" s="1">
        <f t="shared" si="1"/>
        <v>12100</v>
      </c>
      <c r="AF27">
        <v>110</v>
      </c>
    </row>
    <row r="28" spans="1:32">
      <c r="A28" s="2">
        <v>24</v>
      </c>
      <c r="B28" s="1" t="s">
        <v>124</v>
      </c>
      <c r="C28" s="1">
        <v>5</v>
      </c>
      <c r="D28" s="1">
        <v>5</v>
      </c>
      <c r="E28" s="1">
        <v>3</v>
      </c>
      <c r="F28" s="4">
        <v>2</v>
      </c>
      <c r="G28" s="4">
        <v>3</v>
      </c>
      <c r="H28" s="4">
        <v>3</v>
      </c>
      <c r="I28" s="4">
        <v>3</v>
      </c>
      <c r="J28" s="1">
        <v>5</v>
      </c>
      <c r="K28" s="6">
        <v>5</v>
      </c>
      <c r="L28" s="4">
        <v>2</v>
      </c>
      <c r="M28" s="1">
        <v>3</v>
      </c>
      <c r="N28" s="1">
        <v>5</v>
      </c>
      <c r="O28" s="4">
        <v>3</v>
      </c>
      <c r="P28" s="1">
        <v>5</v>
      </c>
      <c r="Q28" s="4">
        <v>3</v>
      </c>
      <c r="R28" s="4">
        <v>3</v>
      </c>
      <c r="S28" s="1">
        <v>5</v>
      </c>
      <c r="T28" s="1">
        <v>5</v>
      </c>
      <c r="U28" s="4">
        <v>4</v>
      </c>
      <c r="V28" s="4">
        <v>3</v>
      </c>
      <c r="W28" s="4">
        <v>3</v>
      </c>
      <c r="X28" s="4">
        <v>3</v>
      </c>
      <c r="Y28" s="1">
        <v>3</v>
      </c>
      <c r="Z28" s="1">
        <v>5</v>
      </c>
      <c r="AA28" s="1">
        <v>5</v>
      </c>
      <c r="AB28" s="1">
        <v>5</v>
      </c>
      <c r="AC28" s="1">
        <f t="shared" si="0"/>
        <v>99</v>
      </c>
      <c r="AD28" s="1">
        <f t="shared" si="1"/>
        <v>9801</v>
      </c>
      <c r="AF28">
        <v>99</v>
      </c>
    </row>
    <row r="29" spans="1:32">
      <c r="A29" s="2">
        <v>25</v>
      </c>
      <c r="B29" s="1" t="s">
        <v>122</v>
      </c>
      <c r="C29" s="1">
        <v>4</v>
      </c>
      <c r="D29" s="1">
        <v>5</v>
      </c>
      <c r="E29" s="1">
        <v>4</v>
      </c>
      <c r="F29" s="4">
        <v>4</v>
      </c>
      <c r="G29" s="4">
        <v>3</v>
      </c>
      <c r="H29" s="4">
        <v>3</v>
      </c>
      <c r="I29" s="4">
        <v>4</v>
      </c>
      <c r="J29" s="1">
        <v>4</v>
      </c>
      <c r="K29" s="6">
        <v>5</v>
      </c>
      <c r="L29" s="4">
        <v>3</v>
      </c>
      <c r="M29" s="1">
        <v>5</v>
      </c>
      <c r="N29" s="1">
        <v>5</v>
      </c>
      <c r="O29" s="4">
        <v>3</v>
      </c>
      <c r="P29" s="1">
        <v>5</v>
      </c>
      <c r="Q29" s="4">
        <v>3</v>
      </c>
      <c r="R29" s="4">
        <v>5</v>
      </c>
      <c r="S29" s="1">
        <v>5</v>
      </c>
      <c r="T29" s="1">
        <v>4</v>
      </c>
      <c r="U29" s="4">
        <v>5</v>
      </c>
      <c r="V29" s="4">
        <v>4</v>
      </c>
      <c r="W29" s="4">
        <v>4</v>
      </c>
      <c r="X29" s="4">
        <v>5</v>
      </c>
      <c r="Y29" s="1">
        <v>5</v>
      </c>
      <c r="Z29" s="1">
        <v>4</v>
      </c>
      <c r="AA29" s="1">
        <v>4</v>
      </c>
      <c r="AB29" s="1">
        <v>4</v>
      </c>
      <c r="AC29" s="1">
        <f t="shared" si="0"/>
        <v>109</v>
      </c>
      <c r="AD29" s="1">
        <f t="shared" si="1"/>
        <v>11881</v>
      </c>
      <c r="AF29">
        <v>109</v>
      </c>
    </row>
    <row r="30" spans="1:32">
      <c r="A30" s="2">
        <v>26</v>
      </c>
      <c r="B30" s="1" t="s">
        <v>123</v>
      </c>
      <c r="C30" s="1">
        <v>4</v>
      </c>
      <c r="D30" s="1">
        <v>4</v>
      </c>
      <c r="E30" s="1">
        <v>3</v>
      </c>
      <c r="F30" s="4">
        <v>3</v>
      </c>
      <c r="G30" s="4">
        <v>3</v>
      </c>
      <c r="H30" s="4">
        <v>3</v>
      </c>
      <c r="I30" s="4">
        <v>4</v>
      </c>
      <c r="J30" s="1">
        <v>4</v>
      </c>
      <c r="K30" s="6">
        <v>4</v>
      </c>
      <c r="L30" s="4">
        <v>4</v>
      </c>
      <c r="M30" s="1">
        <v>2</v>
      </c>
      <c r="N30" s="1">
        <v>4</v>
      </c>
      <c r="O30" s="4">
        <v>3</v>
      </c>
      <c r="P30" s="1">
        <v>4</v>
      </c>
      <c r="Q30" s="4">
        <v>3</v>
      </c>
      <c r="R30" s="4">
        <v>4</v>
      </c>
      <c r="S30" s="1">
        <v>3</v>
      </c>
      <c r="T30" s="1">
        <v>4</v>
      </c>
      <c r="U30" s="4">
        <v>2</v>
      </c>
      <c r="V30" s="4">
        <v>3</v>
      </c>
      <c r="W30" s="4">
        <v>3</v>
      </c>
      <c r="X30" s="4">
        <v>3</v>
      </c>
      <c r="Y30" s="1">
        <v>4</v>
      </c>
      <c r="Z30" s="1">
        <v>4</v>
      </c>
      <c r="AA30" s="1">
        <v>4</v>
      </c>
      <c r="AB30" s="1">
        <v>4</v>
      </c>
      <c r="AC30" s="1">
        <f t="shared" si="0"/>
        <v>90</v>
      </c>
      <c r="AD30" s="1">
        <f t="shared" si="1"/>
        <v>8100</v>
      </c>
      <c r="AF30">
        <v>90</v>
      </c>
    </row>
    <row r="31" spans="1:32">
      <c r="A31" s="2">
        <v>27</v>
      </c>
      <c r="B31" s="1" t="s">
        <v>125</v>
      </c>
      <c r="C31" s="1">
        <v>4</v>
      </c>
      <c r="D31" s="1">
        <v>4</v>
      </c>
      <c r="E31" s="1">
        <v>3</v>
      </c>
      <c r="F31" s="4">
        <v>3</v>
      </c>
      <c r="G31" s="4">
        <v>3</v>
      </c>
      <c r="H31" s="4">
        <v>3</v>
      </c>
      <c r="I31" s="4">
        <v>4</v>
      </c>
      <c r="J31" s="1">
        <v>4</v>
      </c>
      <c r="K31" s="6">
        <v>4</v>
      </c>
      <c r="L31" s="4">
        <v>4</v>
      </c>
      <c r="M31" s="1">
        <v>2</v>
      </c>
      <c r="N31" s="1">
        <v>4</v>
      </c>
      <c r="O31" s="4">
        <v>3</v>
      </c>
      <c r="P31" s="1">
        <v>4</v>
      </c>
      <c r="Q31" s="4">
        <v>4</v>
      </c>
      <c r="R31" s="4">
        <v>4</v>
      </c>
      <c r="S31" s="1">
        <v>4</v>
      </c>
      <c r="T31" s="1">
        <v>4</v>
      </c>
      <c r="U31" s="4">
        <v>5</v>
      </c>
      <c r="V31" s="4">
        <v>4</v>
      </c>
      <c r="W31" s="4">
        <v>4</v>
      </c>
      <c r="X31" s="4">
        <v>4</v>
      </c>
      <c r="Y31" s="1">
        <v>4</v>
      </c>
      <c r="Z31" s="1">
        <v>4</v>
      </c>
      <c r="AA31" s="1">
        <v>4</v>
      </c>
      <c r="AB31" s="1">
        <v>4</v>
      </c>
      <c r="AC31" s="1">
        <f t="shared" si="0"/>
        <v>98</v>
      </c>
      <c r="AD31" s="1">
        <f t="shared" si="1"/>
        <v>9604</v>
      </c>
      <c r="AF31">
        <v>98</v>
      </c>
    </row>
    <row r="32" spans="1:32">
      <c r="A32" s="2">
        <v>28</v>
      </c>
      <c r="B32" s="1" t="s">
        <v>126</v>
      </c>
      <c r="C32" s="1">
        <v>5</v>
      </c>
      <c r="D32" s="1">
        <v>5</v>
      </c>
      <c r="E32" s="1">
        <v>4</v>
      </c>
      <c r="F32" s="4">
        <v>4</v>
      </c>
      <c r="G32" s="4">
        <v>3</v>
      </c>
      <c r="H32" s="4">
        <v>2</v>
      </c>
      <c r="I32" s="4">
        <v>3</v>
      </c>
      <c r="J32" s="1">
        <v>5</v>
      </c>
      <c r="K32" s="6">
        <v>5</v>
      </c>
      <c r="L32" s="4">
        <v>5</v>
      </c>
      <c r="M32" s="1">
        <v>4</v>
      </c>
      <c r="N32" s="1">
        <v>4</v>
      </c>
      <c r="O32" s="4">
        <v>3</v>
      </c>
      <c r="P32" s="1">
        <v>4</v>
      </c>
      <c r="Q32" s="4">
        <v>5</v>
      </c>
      <c r="R32" s="4">
        <v>4</v>
      </c>
      <c r="S32" s="1">
        <v>5</v>
      </c>
      <c r="T32" s="1">
        <v>4</v>
      </c>
      <c r="U32" s="4">
        <v>5</v>
      </c>
      <c r="V32" s="4">
        <v>4</v>
      </c>
      <c r="W32" s="4">
        <v>3</v>
      </c>
      <c r="X32" s="4">
        <v>5</v>
      </c>
      <c r="Y32" s="1">
        <v>5</v>
      </c>
      <c r="Z32" s="1">
        <v>4</v>
      </c>
      <c r="AA32" s="1">
        <v>5</v>
      </c>
      <c r="AB32" s="1">
        <v>5</v>
      </c>
      <c r="AC32" s="1">
        <f t="shared" si="0"/>
        <v>110</v>
      </c>
      <c r="AD32" s="1">
        <f t="shared" si="1"/>
        <v>12100</v>
      </c>
      <c r="AF32">
        <v>110</v>
      </c>
    </row>
  </sheetData>
  <mergeCells count="5">
    <mergeCell ref="A3:A4"/>
    <mergeCell ref="B3:B4"/>
    <mergeCell ref="C3:AB3"/>
    <mergeCell ref="AC3:AC4"/>
    <mergeCell ref="AD3:AD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="90" zoomScaleNormal="90" zoomScalePageLayoutView="90" workbookViewId="0">
      <selection activeCell="K25" sqref="K25"/>
    </sheetView>
  </sheetViews>
  <sheetFormatPr baseColWidth="10" defaultColWidth="8.83203125" defaultRowHeight="14" x14ac:dyDescent="0"/>
  <cols>
    <col min="2" max="2" width="17.83203125" customWidth="1"/>
    <col min="6" max="9" width="8.83203125" style="12"/>
  </cols>
  <sheetData>
    <row r="1" spans="1:15">
      <c r="A1" t="s">
        <v>2</v>
      </c>
    </row>
    <row r="3" spans="1:15">
      <c r="A3" s="70" t="s">
        <v>0</v>
      </c>
      <c r="B3" s="70" t="s">
        <v>1</v>
      </c>
      <c r="C3" s="72" t="s">
        <v>0</v>
      </c>
      <c r="D3" s="73"/>
      <c r="E3" s="73"/>
      <c r="F3" s="73"/>
      <c r="G3" s="73"/>
      <c r="H3" s="73"/>
      <c r="I3" s="73"/>
      <c r="J3" s="73"/>
      <c r="K3" s="75" t="s">
        <v>132</v>
      </c>
      <c r="L3" s="75" t="s">
        <v>133</v>
      </c>
    </row>
    <row r="4" spans="1:15">
      <c r="A4" s="71"/>
      <c r="B4" s="71"/>
      <c r="C4" s="2">
        <v>1</v>
      </c>
      <c r="D4" s="2">
        <v>2</v>
      </c>
      <c r="E4" s="2">
        <v>3</v>
      </c>
      <c r="F4" s="13">
        <v>4</v>
      </c>
      <c r="G4" s="13">
        <v>5</v>
      </c>
      <c r="H4" s="13">
        <v>6</v>
      </c>
      <c r="I4" s="13">
        <v>7</v>
      </c>
      <c r="J4" s="11">
        <v>8</v>
      </c>
      <c r="K4" s="75"/>
      <c r="L4" s="75"/>
    </row>
    <row r="5" spans="1:15">
      <c r="A5" s="2">
        <v>1</v>
      </c>
      <c r="B5" s="1" t="s">
        <v>4</v>
      </c>
      <c r="C5" s="1">
        <v>3</v>
      </c>
      <c r="D5" s="1">
        <v>3</v>
      </c>
      <c r="E5" s="1">
        <v>2</v>
      </c>
      <c r="F5" s="14">
        <v>2</v>
      </c>
      <c r="G5" s="14">
        <v>1</v>
      </c>
      <c r="H5" s="14">
        <v>0</v>
      </c>
      <c r="I5" s="14">
        <v>3</v>
      </c>
      <c r="J5" s="32">
        <v>1</v>
      </c>
      <c r="K5" s="1">
        <f>SUM(C5:J5)</f>
        <v>15</v>
      </c>
      <c r="L5" s="1">
        <f>K5^2</f>
        <v>225</v>
      </c>
      <c r="N5">
        <v>8</v>
      </c>
      <c r="O5">
        <v>33</v>
      </c>
    </row>
    <row r="6" spans="1:15">
      <c r="A6" s="2">
        <v>2</v>
      </c>
      <c r="B6" s="1" t="s">
        <v>5</v>
      </c>
      <c r="C6" s="1">
        <v>0</v>
      </c>
      <c r="D6" s="1">
        <v>1</v>
      </c>
      <c r="E6" s="1">
        <v>0</v>
      </c>
      <c r="F6" s="14">
        <v>0</v>
      </c>
      <c r="G6" s="14">
        <v>1</v>
      </c>
      <c r="H6" s="14">
        <v>1</v>
      </c>
      <c r="I6" s="14">
        <v>3</v>
      </c>
      <c r="J6" s="32">
        <v>1</v>
      </c>
      <c r="K6" s="1">
        <f t="shared" ref="K6:K37" si="0">SUM(C6:J6)</f>
        <v>7</v>
      </c>
      <c r="L6" s="1">
        <f t="shared" ref="L6:L37" si="1">K6^2</f>
        <v>49</v>
      </c>
      <c r="N6">
        <v>6</v>
      </c>
      <c r="O6">
        <v>25</v>
      </c>
    </row>
    <row r="7" spans="1:15">
      <c r="A7" s="2">
        <v>3</v>
      </c>
      <c r="B7" s="1" t="s">
        <v>3</v>
      </c>
      <c r="C7" s="1">
        <v>0</v>
      </c>
      <c r="D7" s="1">
        <v>0</v>
      </c>
      <c r="E7" s="1">
        <v>3</v>
      </c>
      <c r="F7" s="14">
        <v>0</v>
      </c>
      <c r="G7" s="14">
        <v>2</v>
      </c>
      <c r="H7" s="14">
        <v>2</v>
      </c>
      <c r="I7" s="14">
        <v>2</v>
      </c>
      <c r="J7" s="32">
        <v>0</v>
      </c>
      <c r="K7" s="1">
        <f t="shared" si="0"/>
        <v>9</v>
      </c>
      <c r="L7" s="1">
        <f t="shared" si="1"/>
        <v>81</v>
      </c>
      <c r="N7">
        <v>7</v>
      </c>
      <c r="O7">
        <v>29</v>
      </c>
    </row>
    <row r="8" spans="1:15">
      <c r="A8" s="2">
        <v>4</v>
      </c>
      <c r="B8" s="1" t="s">
        <v>6</v>
      </c>
      <c r="C8" s="1">
        <v>3</v>
      </c>
      <c r="D8" s="1">
        <v>3</v>
      </c>
      <c r="E8" s="1">
        <v>3</v>
      </c>
      <c r="F8" s="14">
        <v>3</v>
      </c>
      <c r="G8" s="14">
        <v>3</v>
      </c>
      <c r="H8" s="14">
        <v>2</v>
      </c>
      <c r="I8" s="14">
        <v>3</v>
      </c>
      <c r="J8" s="32">
        <v>2</v>
      </c>
      <c r="K8" s="1">
        <f t="shared" si="0"/>
        <v>22</v>
      </c>
      <c r="L8" s="1">
        <f t="shared" si="1"/>
        <v>484</v>
      </c>
      <c r="N8" s="26">
        <v>9</v>
      </c>
      <c r="O8" s="26">
        <v>38</v>
      </c>
    </row>
    <row r="9" spans="1:15">
      <c r="A9" s="2">
        <v>5</v>
      </c>
      <c r="B9" s="1" t="s">
        <v>7</v>
      </c>
      <c r="C9" s="1">
        <v>1</v>
      </c>
      <c r="D9" s="1">
        <v>1</v>
      </c>
      <c r="E9" s="1">
        <v>3</v>
      </c>
      <c r="F9" s="14">
        <v>3</v>
      </c>
      <c r="G9" s="14">
        <v>2</v>
      </c>
      <c r="H9" s="14">
        <v>0</v>
      </c>
      <c r="I9" s="14">
        <v>3</v>
      </c>
      <c r="J9" s="32">
        <v>1</v>
      </c>
      <c r="K9" s="1">
        <f t="shared" si="0"/>
        <v>14</v>
      </c>
      <c r="L9" s="1">
        <f t="shared" si="1"/>
        <v>196</v>
      </c>
      <c r="N9">
        <v>11</v>
      </c>
      <c r="O9">
        <v>46</v>
      </c>
    </row>
    <row r="10" spans="1:15">
      <c r="A10" s="2">
        <v>6</v>
      </c>
      <c r="B10" s="1" t="s">
        <v>8</v>
      </c>
      <c r="C10" s="1">
        <v>3</v>
      </c>
      <c r="D10" s="1">
        <v>3</v>
      </c>
      <c r="E10" s="1">
        <v>3</v>
      </c>
      <c r="F10" s="14">
        <v>3</v>
      </c>
      <c r="G10" s="14">
        <v>0</v>
      </c>
      <c r="H10" s="14">
        <v>0</v>
      </c>
      <c r="I10" s="14">
        <v>3</v>
      </c>
      <c r="J10" s="32">
        <v>2</v>
      </c>
      <c r="K10" s="1">
        <f t="shared" si="0"/>
        <v>17</v>
      </c>
      <c r="L10" s="1">
        <f t="shared" si="1"/>
        <v>289</v>
      </c>
      <c r="N10">
        <v>12</v>
      </c>
      <c r="O10">
        <v>50</v>
      </c>
    </row>
    <row r="11" spans="1:15">
      <c r="A11" s="2">
        <v>7</v>
      </c>
      <c r="B11" s="1" t="s">
        <v>9</v>
      </c>
      <c r="C11" s="1">
        <v>3</v>
      </c>
      <c r="D11" s="1">
        <v>3</v>
      </c>
      <c r="E11" s="1">
        <v>3</v>
      </c>
      <c r="F11" s="14">
        <v>3</v>
      </c>
      <c r="G11" s="14">
        <v>1</v>
      </c>
      <c r="H11" s="14">
        <v>1</v>
      </c>
      <c r="I11" s="14">
        <v>3</v>
      </c>
      <c r="J11" s="32">
        <v>2</v>
      </c>
      <c r="K11" s="1">
        <f t="shared" si="0"/>
        <v>19</v>
      </c>
      <c r="L11" s="1">
        <f t="shared" si="1"/>
        <v>361</v>
      </c>
      <c r="N11">
        <v>11</v>
      </c>
      <c r="O11">
        <v>46</v>
      </c>
    </row>
    <row r="12" spans="1:15">
      <c r="A12" s="2">
        <v>8</v>
      </c>
      <c r="B12" s="1" t="s">
        <v>10</v>
      </c>
      <c r="C12" s="1">
        <v>3</v>
      </c>
      <c r="D12" s="1">
        <v>0</v>
      </c>
      <c r="E12" s="1">
        <v>3</v>
      </c>
      <c r="F12" s="14">
        <v>3</v>
      </c>
      <c r="G12" s="14">
        <v>0</v>
      </c>
      <c r="H12" s="14">
        <v>0</v>
      </c>
      <c r="I12" s="14">
        <v>3</v>
      </c>
      <c r="J12" s="32">
        <v>2</v>
      </c>
      <c r="K12" s="1">
        <f t="shared" si="0"/>
        <v>14</v>
      </c>
      <c r="L12" s="1">
        <f t="shared" si="1"/>
        <v>196</v>
      </c>
      <c r="N12">
        <v>10</v>
      </c>
      <c r="O12">
        <v>42</v>
      </c>
    </row>
    <row r="13" spans="1:15">
      <c r="A13" s="2">
        <v>9</v>
      </c>
      <c r="B13" s="1" t="s">
        <v>11</v>
      </c>
      <c r="C13" s="1">
        <v>3</v>
      </c>
      <c r="D13" s="1">
        <v>3</v>
      </c>
      <c r="E13" s="1">
        <v>3</v>
      </c>
      <c r="F13" s="14">
        <v>3</v>
      </c>
      <c r="G13" s="14">
        <v>1</v>
      </c>
      <c r="H13" s="14">
        <v>1</v>
      </c>
      <c r="I13" s="14">
        <v>3</v>
      </c>
      <c r="J13" s="32">
        <v>2</v>
      </c>
      <c r="K13" s="1">
        <f t="shared" si="0"/>
        <v>19</v>
      </c>
      <c r="L13" s="1">
        <f t="shared" si="1"/>
        <v>361</v>
      </c>
      <c r="N13">
        <v>8</v>
      </c>
      <c r="O13">
        <v>33</v>
      </c>
    </row>
    <row r="14" spans="1:15">
      <c r="A14" s="2">
        <v>10</v>
      </c>
      <c r="B14" s="1" t="s">
        <v>12</v>
      </c>
      <c r="C14" s="1">
        <v>3</v>
      </c>
      <c r="D14" s="1">
        <v>3</v>
      </c>
      <c r="E14" s="1">
        <v>3</v>
      </c>
      <c r="F14" s="14">
        <v>3</v>
      </c>
      <c r="G14" s="14">
        <v>1</v>
      </c>
      <c r="H14" s="14">
        <v>1</v>
      </c>
      <c r="I14" s="14">
        <v>3</v>
      </c>
      <c r="J14" s="32">
        <v>2</v>
      </c>
      <c r="K14" s="1">
        <f t="shared" si="0"/>
        <v>19</v>
      </c>
      <c r="L14" s="1">
        <f t="shared" si="1"/>
        <v>361</v>
      </c>
      <c r="N14">
        <v>4</v>
      </c>
      <c r="O14">
        <v>17</v>
      </c>
    </row>
    <row r="15" spans="1:15">
      <c r="A15" s="2">
        <v>11</v>
      </c>
      <c r="B15" s="1" t="s">
        <v>13</v>
      </c>
      <c r="C15" s="1">
        <v>3</v>
      </c>
      <c r="D15" s="1">
        <v>3</v>
      </c>
      <c r="E15" s="1">
        <v>3</v>
      </c>
      <c r="F15" s="14">
        <v>3</v>
      </c>
      <c r="G15" s="14">
        <v>1</v>
      </c>
      <c r="H15" s="14">
        <v>1</v>
      </c>
      <c r="I15" s="14">
        <v>3</v>
      </c>
      <c r="J15" s="32">
        <v>2</v>
      </c>
      <c r="K15" s="1">
        <f t="shared" si="0"/>
        <v>19</v>
      </c>
      <c r="L15" s="1">
        <f t="shared" si="1"/>
        <v>361</v>
      </c>
      <c r="N15">
        <v>13</v>
      </c>
      <c r="O15">
        <v>54</v>
      </c>
    </row>
    <row r="16" spans="1:15">
      <c r="A16" s="2">
        <v>12</v>
      </c>
      <c r="B16" s="1" t="s">
        <v>14</v>
      </c>
      <c r="C16" s="1">
        <v>2</v>
      </c>
      <c r="D16" s="1">
        <v>2</v>
      </c>
      <c r="E16" s="1">
        <v>3</v>
      </c>
      <c r="F16" s="14">
        <v>3</v>
      </c>
      <c r="G16" s="14">
        <v>1</v>
      </c>
      <c r="H16" s="14">
        <v>1</v>
      </c>
      <c r="I16" s="14">
        <v>3</v>
      </c>
      <c r="J16" s="32">
        <v>0</v>
      </c>
      <c r="K16" s="1">
        <f t="shared" si="0"/>
        <v>15</v>
      </c>
      <c r="L16" s="1">
        <f t="shared" si="1"/>
        <v>225</v>
      </c>
      <c r="N16">
        <v>3</v>
      </c>
      <c r="O16">
        <v>13</v>
      </c>
    </row>
    <row r="17" spans="1:15" s="18" customFormat="1">
      <c r="A17" s="17">
        <v>13</v>
      </c>
      <c r="B17" s="15" t="s">
        <v>15</v>
      </c>
      <c r="C17" s="15"/>
      <c r="D17" s="15"/>
      <c r="E17" s="15"/>
      <c r="F17" s="15"/>
      <c r="G17" s="15"/>
      <c r="H17" s="15"/>
      <c r="I17" s="15"/>
      <c r="J17" s="34"/>
      <c r="K17" s="1">
        <f t="shared" si="0"/>
        <v>0</v>
      </c>
      <c r="L17" s="1">
        <f t="shared" si="1"/>
        <v>0</v>
      </c>
    </row>
    <row r="18" spans="1:15">
      <c r="A18" s="2">
        <v>14</v>
      </c>
      <c r="B18" s="1" t="s">
        <v>16</v>
      </c>
      <c r="C18" s="1">
        <v>0</v>
      </c>
      <c r="D18" s="1">
        <v>2</v>
      </c>
      <c r="E18" s="1">
        <v>3</v>
      </c>
      <c r="F18" s="14">
        <v>3</v>
      </c>
      <c r="G18" s="14">
        <v>0</v>
      </c>
      <c r="H18" s="14">
        <v>0</v>
      </c>
      <c r="I18" s="14">
        <v>3</v>
      </c>
      <c r="J18" s="32">
        <v>3</v>
      </c>
      <c r="K18" s="1">
        <f t="shared" si="0"/>
        <v>14</v>
      </c>
      <c r="L18" s="1">
        <f t="shared" si="1"/>
        <v>196</v>
      </c>
      <c r="N18">
        <v>6</v>
      </c>
      <c r="O18">
        <v>25</v>
      </c>
    </row>
    <row r="19" spans="1:15">
      <c r="A19" s="2">
        <v>15</v>
      </c>
      <c r="B19" s="1" t="s">
        <v>17</v>
      </c>
      <c r="C19" s="1">
        <v>3</v>
      </c>
      <c r="D19" s="1">
        <v>3</v>
      </c>
      <c r="E19" s="1">
        <v>3</v>
      </c>
      <c r="F19" s="14">
        <v>3</v>
      </c>
      <c r="G19" s="14">
        <v>3</v>
      </c>
      <c r="H19" s="14">
        <v>1</v>
      </c>
      <c r="I19" s="14">
        <v>2</v>
      </c>
      <c r="J19" s="32">
        <v>2</v>
      </c>
      <c r="K19" s="1">
        <f t="shared" si="0"/>
        <v>20</v>
      </c>
      <c r="L19" s="1">
        <f t="shared" si="1"/>
        <v>400</v>
      </c>
      <c r="N19">
        <v>17</v>
      </c>
      <c r="O19">
        <v>71</v>
      </c>
    </row>
    <row r="20" spans="1:15">
      <c r="A20" s="2">
        <v>16</v>
      </c>
      <c r="B20" s="1" t="s">
        <v>18</v>
      </c>
      <c r="C20" s="1">
        <v>3</v>
      </c>
      <c r="D20" s="1">
        <v>3</v>
      </c>
      <c r="E20" s="1">
        <v>3</v>
      </c>
      <c r="F20" s="14">
        <v>3</v>
      </c>
      <c r="G20" s="14">
        <v>0</v>
      </c>
      <c r="H20" s="14">
        <v>0</v>
      </c>
      <c r="I20" s="14">
        <v>3</v>
      </c>
      <c r="J20" s="32">
        <v>2</v>
      </c>
      <c r="K20" s="1">
        <f t="shared" si="0"/>
        <v>17</v>
      </c>
      <c r="L20" s="1">
        <f t="shared" si="1"/>
        <v>289</v>
      </c>
      <c r="N20">
        <v>4</v>
      </c>
      <c r="O20">
        <v>17</v>
      </c>
    </row>
    <row r="21" spans="1:15">
      <c r="A21" s="2">
        <v>17</v>
      </c>
      <c r="B21" s="25" t="s">
        <v>19</v>
      </c>
      <c r="C21" s="1">
        <v>3</v>
      </c>
      <c r="D21" s="1">
        <v>3</v>
      </c>
      <c r="E21" s="1">
        <v>3</v>
      </c>
      <c r="F21" s="14">
        <v>3</v>
      </c>
      <c r="G21" s="14">
        <v>2</v>
      </c>
      <c r="H21" s="14">
        <v>2</v>
      </c>
      <c r="I21" s="14">
        <v>3</v>
      </c>
      <c r="J21" s="32">
        <v>3</v>
      </c>
      <c r="K21" s="1">
        <f t="shared" si="0"/>
        <v>22</v>
      </c>
      <c r="L21" s="1">
        <f t="shared" si="1"/>
        <v>484</v>
      </c>
      <c r="N21">
        <v>19</v>
      </c>
      <c r="O21">
        <v>79</v>
      </c>
    </row>
    <row r="22" spans="1:15" s="18" customFormat="1">
      <c r="A22" s="17">
        <v>18</v>
      </c>
      <c r="B22" s="15" t="s">
        <v>20</v>
      </c>
      <c r="C22" s="15"/>
      <c r="D22" s="15"/>
      <c r="E22" s="15"/>
      <c r="F22" s="15"/>
      <c r="G22" s="15"/>
      <c r="H22" s="15"/>
      <c r="I22" s="15"/>
      <c r="J22" s="34"/>
      <c r="K22" s="1">
        <f t="shared" si="0"/>
        <v>0</v>
      </c>
      <c r="L22" s="1">
        <f t="shared" si="1"/>
        <v>0</v>
      </c>
      <c r="N22" s="18">
        <v>9</v>
      </c>
      <c r="O22" s="18">
        <v>38</v>
      </c>
    </row>
    <row r="23" spans="1:15">
      <c r="A23" s="2">
        <v>19</v>
      </c>
      <c r="B23" s="1" t="s">
        <v>21</v>
      </c>
      <c r="C23" s="1">
        <v>3</v>
      </c>
      <c r="D23" s="1">
        <v>3</v>
      </c>
      <c r="E23" s="1">
        <v>2</v>
      </c>
      <c r="F23" s="14">
        <v>2</v>
      </c>
      <c r="G23" s="14">
        <v>2</v>
      </c>
      <c r="H23" s="14">
        <v>2</v>
      </c>
      <c r="I23" s="14">
        <v>3</v>
      </c>
      <c r="J23" s="32">
        <v>2</v>
      </c>
      <c r="K23" s="1">
        <f t="shared" si="0"/>
        <v>19</v>
      </c>
      <c r="L23" s="1">
        <f t="shared" si="1"/>
        <v>361</v>
      </c>
      <c r="N23">
        <v>7</v>
      </c>
      <c r="O23">
        <v>29</v>
      </c>
    </row>
    <row r="24" spans="1:15">
      <c r="A24" s="2">
        <v>20</v>
      </c>
      <c r="B24" s="25" t="s">
        <v>22</v>
      </c>
      <c r="C24" s="1">
        <v>1</v>
      </c>
      <c r="D24" s="1">
        <v>0</v>
      </c>
      <c r="E24" s="1">
        <v>3</v>
      </c>
      <c r="F24" s="14">
        <v>2</v>
      </c>
      <c r="G24" s="14">
        <v>1</v>
      </c>
      <c r="H24" s="14">
        <v>1</v>
      </c>
      <c r="I24" s="14">
        <v>2</v>
      </c>
      <c r="J24" s="32">
        <v>0</v>
      </c>
      <c r="K24" s="1">
        <f t="shared" si="0"/>
        <v>10</v>
      </c>
      <c r="L24" s="1">
        <f t="shared" si="1"/>
        <v>100</v>
      </c>
    </row>
    <row r="25" spans="1:15">
      <c r="A25" s="7">
        <v>21</v>
      </c>
      <c r="B25" s="1" t="s">
        <v>23</v>
      </c>
      <c r="C25" s="1">
        <v>3</v>
      </c>
      <c r="D25" s="1">
        <v>3</v>
      </c>
      <c r="E25" s="1">
        <v>3</v>
      </c>
      <c r="F25" s="14">
        <v>3</v>
      </c>
      <c r="G25" s="14">
        <v>3</v>
      </c>
      <c r="H25" s="14">
        <v>3</v>
      </c>
      <c r="I25" s="14">
        <v>3</v>
      </c>
      <c r="J25" s="32">
        <v>3</v>
      </c>
      <c r="K25" s="1">
        <f t="shared" si="0"/>
        <v>24</v>
      </c>
      <c r="L25" s="1">
        <f t="shared" si="1"/>
        <v>576</v>
      </c>
      <c r="N25">
        <v>20</v>
      </c>
      <c r="O25">
        <v>83</v>
      </c>
    </row>
    <row r="26" spans="1:15">
      <c r="A26" s="2">
        <v>22</v>
      </c>
      <c r="B26" s="1" t="s">
        <v>24</v>
      </c>
      <c r="C26" s="1">
        <v>3</v>
      </c>
      <c r="D26" s="1">
        <v>3</v>
      </c>
      <c r="E26" s="1">
        <v>3</v>
      </c>
      <c r="F26" s="14">
        <v>3</v>
      </c>
      <c r="G26" s="14">
        <v>0</v>
      </c>
      <c r="H26" s="14">
        <v>0</v>
      </c>
      <c r="I26" s="14">
        <v>3</v>
      </c>
      <c r="J26" s="32">
        <v>1</v>
      </c>
      <c r="K26" s="1">
        <f t="shared" si="0"/>
        <v>16</v>
      </c>
      <c r="L26" s="1">
        <f t="shared" si="1"/>
        <v>256</v>
      </c>
      <c r="N26">
        <v>6</v>
      </c>
      <c r="O26">
        <v>25</v>
      </c>
    </row>
    <row r="27" spans="1:15">
      <c r="A27" s="2">
        <v>23</v>
      </c>
      <c r="B27" s="1" t="s">
        <v>25</v>
      </c>
      <c r="C27" s="1">
        <v>1</v>
      </c>
      <c r="D27" s="1">
        <v>0</v>
      </c>
      <c r="E27" s="1">
        <v>3</v>
      </c>
      <c r="F27" s="14">
        <v>3</v>
      </c>
      <c r="G27" s="14">
        <v>1</v>
      </c>
      <c r="H27" s="14">
        <v>1</v>
      </c>
      <c r="I27" s="14">
        <v>3</v>
      </c>
      <c r="J27" s="32">
        <v>1</v>
      </c>
      <c r="K27" s="1">
        <f t="shared" si="0"/>
        <v>13</v>
      </c>
      <c r="L27" s="1">
        <f t="shared" si="1"/>
        <v>169</v>
      </c>
      <c r="N27">
        <v>5</v>
      </c>
      <c r="O27">
        <v>21</v>
      </c>
    </row>
    <row r="28" spans="1:15">
      <c r="A28" s="2">
        <v>24</v>
      </c>
      <c r="B28" s="1" t="s">
        <v>26</v>
      </c>
      <c r="C28" s="1">
        <v>3</v>
      </c>
      <c r="D28" s="1">
        <v>3</v>
      </c>
      <c r="E28" s="1">
        <v>3</v>
      </c>
      <c r="F28" s="14">
        <v>3</v>
      </c>
      <c r="G28" s="14">
        <v>1</v>
      </c>
      <c r="H28" s="14">
        <v>1</v>
      </c>
      <c r="I28" s="14">
        <v>3</v>
      </c>
      <c r="J28" s="32">
        <v>2</v>
      </c>
      <c r="K28" s="1">
        <f t="shared" si="0"/>
        <v>19</v>
      </c>
      <c r="L28" s="1">
        <f t="shared" si="1"/>
        <v>361</v>
      </c>
      <c r="N28">
        <v>3</v>
      </c>
      <c r="O28">
        <v>13</v>
      </c>
    </row>
    <row r="29" spans="1:15">
      <c r="A29" s="2">
        <v>25</v>
      </c>
      <c r="B29" s="1" t="s">
        <v>27</v>
      </c>
      <c r="C29" s="1">
        <v>3</v>
      </c>
      <c r="D29" s="1">
        <v>3</v>
      </c>
      <c r="E29" s="1">
        <v>3</v>
      </c>
      <c r="F29" s="14">
        <v>3</v>
      </c>
      <c r="G29" s="14">
        <v>0</v>
      </c>
      <c r="H29" s="14">
        <v>0</v>
      </c>
      <c r="I29" s="14">
        <v>3</v>
      </c>
      <c r="J29" s="32">
        <v>0</v>
      </c>
      <c r="K29" s="1">
        <f t="shared" si="0"/>
        <v>15</v>
      </c>
      <c r="L29" s="1">
        <f t="shared" si="1"/>
        <v>225</v>
      </c>
      <c r="N29">
        <v>3</v>
      </c>
      <c r="O29">
        <v>13</v>
      </c>
    </row>
    <row r="30" spans="1:15">
      <c r="A30" s="2">
        <v>26</v>
      </c>
      <c r="B30" s="1" t="s">
        <v>28</v>
      </c>
      <c r="C30" s="1">
        <v>3</v>
      </c>
      <c r="D30" s="1">
        <v>3</v>
      </c>
      <c r="E30" s="1">
        <v>3</v>
      </c>
      <c r="F30" s="14">
        <v>3</v>
      </c>
      <c r="G30" s="14">
        <v>3</v>
      </c>
      <c r="H30" s="14">
        <v>3</v>
      </c>
      <c r="I30" s="14">
        <v>2</v>
      </c>
      <c r="J30" s="32">
        <v>3</v>
      </c>
      <c r="K30" s="1">
        <f t="shared" si="0"/>
        <v>23</v>
      </c>
      <c r="L30" s="1">
        <f t="shared" si="1"/>
        <v>529</v>
      </c>
      <c r="N30">
        <v>22</v>
      </c>
      <c r="O30">
        <v>92</v>
      </c>
    </row>
    <row r="31" spans="1:15">
      <c r="A31" s="2">
        <v>27</v>
      </c>
      <c r="B31" s="1" t="s">
        <v>29</v>
      </c>
      <c r="C31" s="1">
        <v>3</v>
      </c>
      <c r="D31" s="1">
        <v>1</v>
      </c>
      <c r="E31" s="1">
        <v>3</v>
      </c>
      <c r="F31" s="14">
        <v>3</v>
      </c>
      <c r="G31" s="14">
        <v>1</v>
      </c>
      <c r="H31" s="14">
        <v>1</v>
      </c>
      <c r="I31" s="14">
        <v>3</v>
      </c>
      <c r="J31" s="32">
        <v>1</v>
      </c>
      <c r="K31" s="1">
        <f t="shared" si="0"/>
        <v>16</v>
      </c>
      <c r="L31" s="1">
        <f t="shared" si="1"/>
        <v>256</v>
      </c>
      <c r="N31">
        <v>7</v>
      </c>
      <c r="O31">
        <v>29</v>
      </c>
    </row>
    <row r="32" spans="1:15">
      <c r="A32" s="2">
        <v>28</v>
      </c>
      <c r="B32" s="1" t="s">
        <v>30</v>
      </c>
      <c r="C32" s="1">
        <v>3</v>
      </c>
      <c r="D32" s="1">
        <v>0</v>
      </c>
      <c r="E32" s="1">
        <v>3</v>
      </c>
      <c r="F32" s="14">
        <v>3</v>
      </c>
      <c r="G32" s="14">
        <v>2</v>
      </c>
      <c r="H32" s="14">
        <v>2</v>
      </c>
      <c r="I32" s="14">
        <v>3</v>
      </c>
      <c r="J32" s="32">
        <v>2</v>
      </c>
      <c r="K32" s="1">
        <f t="shared" si="0"/>
        <v>18</v>
      </c>
      <c r="L32" s="1">
        <f t="shared" si="1"/>
        <v>324</v>
      </c>
      <c r="N32">
        <v>3</v>
      </c>
      <c r="O32">
        <v>13</v>
      </c>
    </row>
    <row r="33" spans="1:15">
      <c r="A33" s="2">
        <v>29</v>
      </c>
      <c r="B33" s="1" t="s">
        <v>31</v>
      </c>
      <c r="C33" s="1">
        <v>3</v>
      </c>
      <c r="D33" s="1">
        <v>1</v>
      </c>
      <c r="E33" s="1">
        <v>3</v>
      </c>
      <c r="F33" s="14">
        <v>3</v>
      </c>
      <c r="G33" s="14">
        <v>0</v>
      </c>
      <c r="H33" s="14">
        <v>0</v>
      </c>
      <c r="I33" s="14">
        <v>3</v>
      </c>
      <c r="J33" s="32">
        <v>1</v>
      </c>
      <c r="K33" s="1">
        <f t="shared" si="0"/>
        <v>14</v>
      </c>
      <c r="L33" s="1">
        <f t="shared" si="1"/>
        <v>196</v>
      </c>
      <c r="N33">
        <v>9</v>
      </c>
      <c r="O33">
        <v>38</v>
      </c>
    </row>
    <row r="34" spans="1:15">
      <c r="A34" s="2">
        <v>30</v>
      </c>
      <c r="B34" s="1" t="s">
        <v>32</v>
      </c>
      <c r="C34" s="1">
        <v>3</v>
      </c>
      <c r="D34" s="1">
        <v>3</v>
      </c>
      <c r="E34" s="1">
        <v>3</v>
      </c>
      <c r="F34" s="14">
        <v>3</v>
      </c>
      <c r="G34" s="14">
        <v>0</v>
      </c>
      <c r="H34" s="14">
        <v>0</v>
      </c>
      <c r="I34" s="14">
        <v>3</v>
      </c>
      <c r="J34" s="32">
        <v>1</v>
      </c>
      <c r="K34" s="1">
        <f t="shared" si="0"/>
        <v>16</v>
      </c>
      <c r="L34" s="1">
        <f t="shared" si="1"/>
        <v>256</v>
      </c>
      <c r="N34">
        <v>9</v>
      </c>
      <c r="O34">
        <v>38</v>
      </c>
    </row>
    <row r="35" spans="1:15">
      <c r="A35" s="2">
        <v>31</v>
      </c>
      <c r="B35" s="1" t="s">
        <v>33</v>
      </c>
      <c r="C35" s="1">
        <v>3</v>
      </c>
      <c r="D35" s="1">
        <v>1</v>
      </c>
      <c r="E35" s="1">
        <v>3</v>
      </c>
      <c r="F35" s="14">
        <v>3</v>
      </c>
      <c r="G35" s="14">
        <v>1</v>
      </c>
      <c r="H35" s="14">
        <v>1</v>
      </c>
      <c r="I35" s="14">
        <v>3</v>
      </c>
      <c r="J35" s="32">
        <v>0</v>
      </c>
      <c r="K35" s="1">
        <f t="shared" si="0"/>
        <v>15</v>
      </c>
      <c r="L35" s="1">
        <f t="shared" si="1"/>
        <v>225</v>
      </c>
      <c r="N35">
        <v>9</v>
      </c>
      <c r="O35">
        <v>38</v>
      </c>
    </row>
    <row r="36" spans="1:15" s="18" customFormat="1">
      <c r="A36" s="17">
        <v>32</v>
      </c>
      <c r="B36" s="15" t="s">
        <v>34</v>
      </c>
      <c r="C36" s="15"/>
      <c r="D36" s="15"/>
      <c r="E36" s="15"/>
      <c r="F36" s="15"/>
      <c r="G36" s="15"/>
      <c r="H36" s="15"/>
      <c r="I36" s="15"/>
      <c r="J36" s="34"/>
      <c r="K36" s="1">
        <f t="shared" si="0"/>
        <v>0</v>
      </c>
      <c r="L36" s="1">
        <f t="shared" si="1"/>
        <v>0</v>
      </c>
      <c r="N36" s="18">
        <v>4</v>
      </c>
      <c r="O36" s="18">
        <v>17</v>
      </c>
    </row>
    <row r="37" spans="1:15">
      <c r="A37" s="2">
        <v>33</v>
      </c>
      <c r="B37" s="25" t="s">
        <v>35</v>
      </c>
      <c r="C37" s="1">
        <v>3</v>
      </c>
      <c r="D37" s="1"/>
      <c r="E37" s="1">
        <v>3</v>
      </c>
      <c r="F37" s="14">
        <v>3</v>
      </c>
      <c r="G37" s="14">
        <v>1</v>
      </c>
      <c r="H37" s="14">
        <v>1</v>
      </c>
      <c r="I37" s="14">
        <v>1</v>
      </c>
      <c r="J37" s="32">
        <v>1</v>
      </c>
      <c r="K37" s="1">
        <f t="shared" si="0"/>
        <v>13</v>
      </c>
      <c r="L37" s="1">
        <f t="shared" si="1"/>
        <v>169</v>
      </c>
      <c r="N37">
        <v>8</v>
      </c>
      <c r="O37">
        <v>33</v>
      </c>
    </row>
  </sheetData>
  <mergeCells count="5">
    <mergeCell ref="A3:A4"/>
    <mergeCell ref="B3:B4"/>
    <mergeCell ref="C3:J3"/>
    <mergeCell ref="K3:K4"/>
    <mergeCell ref="L3:L4"/>
  </mergeCells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26" zoomScale="90" zoomScaleNormal="90" zoomScalePageLayoutView="90" workbookViewId="0">
      <selection activeCell="B33" sqref="B33"/>
    </sheetView>
  </sheetViews>
  <sheetFormatPr baseColWidth="10" defaultColWidth="8.83203125" defaultRowHeight="14" x14ac:dyDescent="0"/>
  <cols>
    <col min="2" max="2" width="19.5" customWidth="1"/>
    <col min="6" max="9" width="8.83203125" style="26"/>
  </cols>
  <sheetData>
    <row r="1" spans="1:15">
      <c r="A1" t="s">
        <v>36</v>
      </c>
    </row>
    <row r="3" spans="1:15">
      <c r="A3" s="70" t="s">
        <v>0</v>
      </c>
      <c r="B3" s="70" t="s">
        <v>1</v>
      </c>
      <c r="C3" s="72" t="s">
        <v>0</v>
      </c>
      <c r="D3" s="73"/>
      <c r="E3" s="73"/>
      <c r="F3" s="73"/>
      <c r="G3" s="73"/>
      <c r="H3" s="73"/>
      <c r="I3" s="73"/>
      <c r="J3" s="73"/>
      <c r="K3" s="75" t="s">
        <v>136</v>
      </c>
      <c r="L3" s="75" t="s">
        <v>133</v>
      </c>
    </row>
    <row r="4" spans="1:15">
      <c r="A4" s="71"/>
      <c r="B4" s="71"/>
      <c r="C4" s="2">
        <v>1</v>
      </c>
      <c r="D4" s="2">
        <v>2</v>
      </c>
      <c r="E4" s="2">
        <v>3</v>
      </c>
      <c r="F4" s="5">
        <v>4</v>
      </c>
      <c r="G4" s="5">
        <v>5</v>
      </c>
      <c r="H4" s="5">
        <v>6</v>
      </c>
      <c r="I4" s="5">
        <v>7</v>
      </c>
      <c r="J4" s="11">
        <v>8</v>
      </c>
      <c r="K4" s="75"/>
      <c r="L4" s="75"/>
    </row>
    <row r="5" spans="1:15">
      <c r="A5" s="2">
        <v>1</v>
      </c>
      <c r="B5" s="1" t="s">
        <v>37</v>
      </c>
      <c r="C5" s="1">
        <v>3</v>
      </c>
      <c r="D5" s="1">
        <v>0</v>
      </c>
      <c r="E5" s="1">
        <v>3</v>
      </c>
      <c r="F5" s="6">
        <v>3</v>
      </c>
      <c r="G5" s="6">
        <v>1</v>
      </c>
      <c r="H5" s="6">
        <v>1</v>
      </c>
      <c r="I5" s="6">
        <v>3</v>
      </c>
      <c r="J5" s="32">
        <v>2</v>
      </c>
      <c r="K5" s="1">
        <f>SUM(C5:J5)</f>
        <v>16</v>
      </c>
      <c r="L5" s="1">
        <f>K5^2</f>
        <v>256</v>
      </c>
      <c r="N5">
        <v>18</v>
      </c>
      <c r="O5">
        <v>75</v>
      </c>
    </row>
    <row r="6" spans="1:15">
      <c r="A6" s="2">
        <v>2</v>
      </c>
      <c r="B6" s="24" t="s">
        <v>38</v>
      </c>
      <c r="C6">
        <v>3</v>
      </c>
      <c r="D6">
        <v>3</v>
      </c>
      <c r="E6">
        <v>3</v>
      </c>
      <c r="F6" s="10">
        <v>3</v>
      </c>
      <c r="G6" s="10">
        <v>3</v>
      </c>
      <c r="H6" s="10">
        <v>3</v>
      </c>
      <c r="I6" s="10">
        <v>3</v>
      </c>
      <c r="J6" s="10">
        <v>1</v>
      </c>
      <c r="K6" s="1">
        <f t="shared" ref="K6:K40" si="0">SUM(C6:J6)</f>
        <v>22</v>
      </c>
      <c r="L6" s="1">
        <f t="shared" ref="L6:L40" si="1">K6^2</f>
        <v>484</v>
      </c>
      <c r="N6">
        <v>16</v>
      </c>
      <c r="O6">
        <v>67</v>
      </c>
    </row>
    <row r="7" spans="1:15">
      <c r="A7" s="2">
        <v>3</v>
      </c>
      <c r="B7" s="1" t="s">
        <v>39</v>
      </c>
      <c r="C7" s="1">
        <v>3</v>
      </c>
      <c r="D7" s="1">
        <v>0</v>
      </c>
      <c r="E7" s="1">
        <v>1</v>
      </c>
      <c r="F7" s="6">
        <v>1</v>
      </c>
      <c r="G7" s="6">
        <v>1</v>
      </c>
      <c r="H7" s="6">
        <v>0</v>
      </c>
      <c r="I7" s="6">
        <v>0</v>
      </c>
      <c r="J7" s="32">
        <v>1</v>
      </c>
      <c r="K7" s="1">
        <f t="shared" si="0"/>
        <v>7</v>
      </c>
      <c r="L7" s="1">
        <f t="shared" si="1"/>
        <v>49</v>
      </c>
      <c r="N7">
        <v>11</v>
      </c>
      <c r="O7">
        <v>46</v>
      </c>
    </row>
    <row r="8" spans="1:15">
      <c r="A8" s="2">
        <v>4</v>
      </c>
      <c r="B8" s="24" t="s">
        <v>40</v>
      </c>
      <c r="C8" s="1">
        <v>3</v>
      </c>
      <c r="D8" s="1">
        <v>3</v>
      </c>
      <c r="E8" s="1">
        <v>3</v>
      </c>
      <c r="F8" s="6">
        <v>3</v>
      </c>
      <c r="G8" s="6">
        <v>1</v>
      </c>
      <c r="H8" s="6">
        <v>2</v>
      </c>
      <c r="I8" s="6">
        <v>3</v>
      </c>
      <c r="J8" s="32">
        <v>1</v>
      </c>
      <c r="K8" s="1">
        <f t="shared" si="0"/>
        <v>19</v>
      </c>
      <c r="L8" s="1">
        <f t="shared" si="1"/>
        <v>361</v>
      </c>
      <c r="N8">
        <v>12</v>
      </c>
      <c r="O8">
        <v>50</v>
      </c>
    </row>
    <row r="9" spans="1:15">
      <c r="A9" s="2">
        <v>5</v>
      </c>
      <c r="B9" s="1" t="s">
        <v>41</v>
      </c>
      <c r="C9" s="1">
        <v>0</v>
      </c>
      <c r="D9" s="1">
        <v>0</v>
      </c>
      <c r="E9" s="1">
        <v>1</v>
      </c>
      <c r="F9" s="6">
        <v>1</v>
      </c>
      <c r="G9" s="6">
        <v>0</v>
      </c>
      <c r="H9" s="6">
        <v>0</v>
      </c>
      <c r="I9" s="6">
        <v>3</v>
      </c>
      <c r="J9" s="32">
        <v>0</v>
      </c>
      <c r="K9" s="1">
        <f t="shared" si="0"/>
        <v>5</v>
      </c>
      <c r="L9" s="1">
        <f t="shared" si="1"/>
        <v>25</v>
      </c>
      <c r="N9">
        <v>17</v>
      </c>
      <c r="O9">
        <v>71</v>
      </c>
    </row>
    <row r="10" spans="1:15">
      <c r="A10" s="2">
        <v>6</v>
      </c>
      <c r="B10" s="1" t="s">
        <v>42</v>
      </c>
      <c r="C10" s="1">
        <v>3</v>
      </c>
      <c r="D10" s="1">
        <v>3</v>
      </c>
      <c r="E10" s="1">
        <v>3</v>
      </c>
      <c r="F10" s="6">
        <v>3</v>
      </c>
      <c r="G10" s="6">
        <v>1</v>
      </c>
      <c r="H10" s="6">
        <v>3</v>
      </c>
      <c r="I10" s="6">
        <v>3</v>
      </c>
      <c r="J10" s="32">
        <v>1</v>
      </c>
      <c r="K10" s="1">
        <f t="shared" si="0"/>
        <v>20</v>
      </c>
      <c r="L10" s="1">
        <f t="shared" si="1"/>
        <v>400</v>
      </c>
      <c r="N10">
        <v>16</v>
      </c>
      <c r="O10">
        <v>67</v>
      </c>
    </row>
    <row r="11" spans="1:15">
      <c r="A11" s="2">
        <v>7</v>
      </c>
      <c r="B11" s="1" t="s">
        <v>43</v>
      </c>
      <c r="C11" s="1">
        <v>3</v>
      </c>
      <c r="D11" s="1">
        <v>2</v>
      </c>
      <c r="E11" s="1">
        <v>3</v>
      </c>
      <c r="F11" s="6">
        <v>3</v>
      </c>
      <c r="G11" s="6">
        <v>0</v>
      </c>
      <c r="H11" s="6">
        <v>0</v>
      </c>
      <c r="I11" s="6">
        <v>3</v>
      </c>
      <c r="J11" s="32">
        <v>0</v>
      </c>
      <c r="K11" s="1">
        <f t="shared" si="0"/>
        <v>14</v>
      </c>
      <c r="L11" s="1">
        <f t="shared" si="1"/>
        <v>196</v>
      </c>
      <c r="N11">
        <v>8</v>
      </c>
      <c r="O11">
        <v>34</v>
      </c>
    </row>
    <row r="12" spans="1:15">
      <c r="A12" s="2">
        <v>8</v>
      </c>
      <c r="B12" s="1" t="s">
        <v>44</v>
      </c>
      <c r="C12" s="1">
        <v>3</v>
      </c>
      <c r="D12" s="1">
        <v>3</v>
      </c>
      <c r="E12" s="1">
        <v>3</v>
      </c>
      <c r="F12" s="6">
        <v>3</v>
      </c>
      <c r="G12" s="6">
        <v>1</v>
      </c>
      <c r="H12" s="6">
        <v>0</v>
      </c>
      <c r="I12" s="6">
        <v>3</v>
      </c>
      <c r="J12" s="32">
        <v>1</v>
      </c>
      <c r="K12" s="1">
        <f t="shared" si="0"/>
        <v>17</v>
      </c>
      <c r="L12" s="1">
        <f t="shared" si="1"/>
        <v>289</v>
      </c>
      <c r="N12">
        <v>18</v>
      </c>
      <c r="O12">
        <v>75</v>
      </c>
    </row>
    <row r="13" spans="1:15">
      <c r="A13" s="2">
        <v>9</v>
      </c>
      <c r="B13" s="24" t="s">
        <v>45</v>
      </c>
      <c r="C13" s="1">
        <v>3</v>
      </c>
      <c r="D13" s="1">
        <v>0</v>
      </c>
      <c r="E13" s="1">
        <v>3</v>
      </c>
      <c r="F13" s="6">
        <v>3</v>
      </c>
      <c r="G13" s="6">
        <v>0</v>
      </c>
      <c r="H13" s="6">
        <v>0</v>
      </c>
      <c r="I13" s="6">
        <v>2</v>
      </c>
      <c r="J13" s="32">
        <v>0</v>
      </c>
      <c r="K13" s="1">
        <f t="shared" si="0"/>
        <v>11</v>
      </c>
      <c r="L13" s="1">
        <f t="shared" si="1"/>
        <v>121</v>
      </c>
      <c r="N13">
        <v>15</v>
      </c>
      <c r="O13">
        <v>63</v>
      </c>
    </row>
    <row r="14" spans="1:15">
      <c r="A14" s="2">
        <v>10</v>
      </c>
      <c r="B14" s="24" t="s">
        <v>46</v>
      </c>
      <c r="C14" s="1">
        <v>3</v>
      </c>
      <c r="D14" s="1">
        <v>3</v>
      </c>
      <c r="E14" s="1">
        <v>3</v>
      </c>
      <c r="F14" s="6">
        <v>3</v>
      </c>
      <c r="G14" s="6">
        <v>3</v>
      </c>
      <c r="H14" s="6">
        <v>3</v>
      </c>
      <c r="I14" s="6">
        <v>3</v>
      </c>
      <c r="J14" s="32">
        <v>3</v>
      </c>
      <c r="K14" s="1">
        <f t="shared" si="0"/>
        <v>24</v>
      </c>
      <c r="L14" s="1">
        <f t="shared" si="1"/>
        <v>576</v>
      </c>
      <c r="N14">
        <v>24</v>
      </c>
      <c r="O14">
        <v>100</v>
      </c>
    </row>
    <row r="15" spans="1:15">
      <c r="A15" s="2">
        <v>11</v>
      </c>
      <c r="B15" s="1" t="s">
        <v>47</v>
      </c>
      <c r="C15" s="1">
        <v>3</v>
      </c>
      <c r="D15" s="1">
        <v>3</v>
      </c>
      <c r="E15" s="1">
        <v>3</v>
      </c>
      <c r="F15" s="6">
        <v>3</v>
      </c>
      <c r="G15" s="6">
        <v>0</v>
      </c>
      <c r="H15" s="6">
        <v>0</v>
      </c>
      <c r="I15" s="6">
        <v>3</v>
      </c>
      <c r="J15" s="32">
        <v>1</v>
      </c>
      <c r="K15" s="1">
        <f t="shared" si="0"/>
        <v>16</v>
      </c>
      <c r="L15" s="1">
        <f t="shared" si="1"/>
        <v>256</v>
      </c>
      <c r="N15">
        <v>14</v>
      </c>
      <c r="O15">
        <v>58</v>
      </c>
    </row>
    <row r="16" spans="1:15">
      <c r="A16" s="2">
        <v>12</v>
      </c>
      <c r="B16" s="24" t="s">
        <v>71</v>
      </c>
      <c r="C16" s="1">
        <v>3</v>
      </c>
      <c r="D16" s="1">
        <v>3</v>
      </c>
      <c r="E16" s="1">
        <v>3</v>
      </c>
      <c r="F16" s="6">
        <v>3</v>
      </c>
      <c r="G16" s="6">
        <v>3</v>
      </c>
      <c r="H16" s="6">
        <v>3</v>
      </c>
      <c r="I16" s="6">
        <v>3</v>
      </c>
      <c r="J16" s="32">
        <v>1</v>
      </c>
      <c r="K16" s="1">
        <f t="shared" si="0"/>
        <v>22</v>
      </c>
      <c r="L16" s="1">
        <f t="shared" si="1"/>
        <v>484</v>
      </c>
      <c r="N16">
        <v>12</v>
      </c>
      <c r="O16">
        <v>50</v>
      </c>
    </row>
    <row r="17" spans="1:15" s="18" customFormat="1">
      <c r="A17" s="30">
        <v>13</v>
      </c>
      <c r="B17" s="15"/>
      <c r="C17" s="15"/>
      <c r="D17" s="15"/>
      <c r="E17" s="15"/>
      <c r="F17" s="15"/>
      <c r="G17" s="15"/>
      <c r="H17" s="15"/>
      <c r="I17" s="15"/>
      <c r="J17" s="34"/>
      <c r="K17" s="1">
        <f t="shared" si="0"/>
        <v>0</v>
      </c>
      <c r="L17" s="1">
        <f t="shared" si="1"/>
        <v>0</v>
      </c>
    </row>
    <row r="18" spans="1:15">
      <c r="A18" s="2">
        <v>14</v>
      </c>
      <c r="B18" s="24" t="s">
        <v>48</v>
      </c>
      <c r="C18" s="1">
        <v>0</v>
      </c>
      <c r="D18" s="1">
        <v>0</v>
      </c>
      <c r="E18" s="1">
        <v>3</v>
      </c>
      <c r="F18" s="6">
        <v>0</v>
      </c>
      <c r="G18" s="6">
        <v>0</v>
      </c>
      <c r="H18" s="6">
        <v>0</v>
      </c>
      <c r="I18" s="6">
        <v>2</v>
      </c>
      <c r="J18" s="32">
        <v>0</v>
      </c>
      <c r="K18" s="1">
        <f t="shared" si="0"/>
        <v>5</v>
      </c>
      <c r="L18" s="1">
        <f t="shared" si="1"/>
        <v>25</v>
      </c>
      <c r="N18">
        <v>7</v>
      </c>
      <c r="O18">
        <v>29</v>
      </c>
    </row>
    <row r="19" spans="1:15">
      <c r="A19" s="2">
        <v>15</v>
      </c>
      <c r="B19" s="24" t="s">
        <v>49</v>
      </c>
      <c r="C19" s="1">
        <v>0</v>
      </c>
      <c r="D19" s="1">
        <v>0</v>
      </c>
      <c r="E19" s="1">
        <v>3</v>
      </c>
      <c r="F19" s="6">
        <v>3</v>
      </c>
      <c r="G19" s="6">
        <v>0</v>
      </c>
      <c r="H19" s="6">
        <v>0</v>
      </c>
      <c r="I19" s="6">
        <v>0</v>
      </c>
      <c r="J19" s="32">
        <v>0</v>
      </c>
      <c r="K19" s="1">
        <f t="shared" si="0"/>
        <v>6</v>
      </c>
      <c r="L19" s="1">
        <f t="shared" si="1"/>
        <v>36</v>
      </c>
      <c r="N19">
        <v>9</v>
      </c>
      <c r="O19">
        <v>38</v>
      </c>
    </row>
    <row r="20" spans="1:15">
      <c r="A20" s="2">
        <v>16</v>
      </c>
      <c r="B20" s="1" t="s">
        <v>50</v>
      </c>
      <c r="C20" s="1">
        <v>0</v>
      </c>
      <c r="D20" s="1">
        <v>0</v>
      </c>
      <c r="E20" s="1">
        <v>1</v>
      </c>
      <c r="F20" s="6">
        <v>1</v>
      </c>
      <c r="G20" s="6">
        <v>1</v>
      </c>
      <c r="H20" s="6">
        <v>1</v>
      </c>
      <c r="I20" s="6">
        <v>3</v>
      </c>
      <c r="J20" s="32">
        <v>1</v>
      </c>
      <c r="K20" s="1">
        <f t="shared" si="0"/>
        <v>8</v>
      </c>
      <c r="L20" s="1">
        <f t="shared" si="1"/>
        <v>64</v>
      </c>
      <c r="N20">
        <v>11</v>
      </c>
      <c r="O20">
        <v>46</v>
      </c>
    </row>
    <row r="21" spans="1:15" s="18" customFormat="1">
      <c r="A21" s="17">
        <v>17</v>
      </c>
      <c r="B21" s="15" t="s">
        <v>51</v>
      </c>
      <c r="C21" s="15"/>
      <c r="D21" s="15"/>
      <c r="E21" s="15"/>
      <c r="F21" s="15"/>
      <c r="G21" s="15"/>
      <c r="H21" s="15"/>
      <c r="I21" s="15"/>
      <c r="J21" s="34"/>
      <c r="K21" s="1">
        <f t="shared" si="0"/>
        <v>0</v>
      </c>
      <c r="L21" s="1">
        <f t="shared" si="1"/>
        <v>0</v>
      </c>
      <c r="N21">
        <v>13</v>
      </c>
      <c r="O21">
        <v>54</v>
      </c>
    </row>
    <row r="22" spans="1:15" s="28" customFormat="1">
      <c r="A22" s="27">
        <v>18</v>
      </c>
      <c r="C22" s="29"/>
      <c r="D22" s="29"/>
      <c r="E22" s="29"/>
      <c r="F22" s="29"/>
      <c r="G22" s="29"/>
      <c r="H22" s="29"/>
      <c r="I22" s="29"/>
      <c r="J22" s="35"/>
      <c r="K22" s="1">
        <f t="shared" si="0"/>
        <v>0</v>
      </c>
      <c r="L22" s="1">
        <f t="shared" si="1"/>
        <v>0</v>
      </c>
    </row>
    <row r="23" spans="1:15">
      <c r="A23" s="2">
        <v>19</v>
      </c>
      <c r="B23" s="1" t="s">
        <v>72</v>
      </c>
      <c r="C23" s="1">
        <v>3</v>
      </c>
      <c r="D23" s="1">
        <v>2</v>
      </c>
      <c r="E23" s="1">
        <v>2</v>
      </c>
      <c r="F23" s="6">
        <v>2</v>
      </c>
      <c r="G23" s="6">
        <v>3</v>
      </c>
      <c r="H23" s="6">
        <v>3</v>
      </c>
      <c r="I23" s="6">
        <v>3</v>
      </c>
      <c r="J23" s="36">
        <v>0</v>
      </c>
      <c r="K23" s="1">
        <f t="shared" si="0"/>
        <v>18</v>
      </c>
      <c r="L23" s="1">
        <f t="shared" si="1"/>
        <v>324</v>
      </c>
      <c r="N23">
        <v>18</v>
      </c>
      <c r="O23">
        <v>75</v>
      </c>
    </row>
    <row r="24" spans="1:15">
      <c r="A24" s="2">
        <v>20</v>
      </c>
      <c r="B24" s="1" t="s">
        <v>53</v>
      </c>
      <c r="C24" s="1">
        <v>3</v>
      </c>
      <c r="D24" s="1">
        <v>0</v>
      </c>
      <c r="E24" s="1">
        <v>3</v>
      </c>
      <c r="F24" s="6">
        <v>3</v>
      </c>
      <c r="G24" s="6">
        <v>0</v>
      </c>
      <c r="H24" s="6">
        <v>0</v>
      </c>
      <c r="I24" s="6">
        <v>3</v>
      </c>
      <c r="J24" s="32">
        <v>0</v>
      </c>
      <c r="K24" s="1">
        <f t="shared" si="0"/>
        <v>12</v>
      </c>
      <c r="L24" s="1">
        <f t="shared" si="1"/>
        <v>144</v>
      </c>
      <c r="N24">
        <v>14</v>
      </c>
      <c r="O24">
        <v>58</v>
      </c>
    </row>
    <row r="25" spans="1:15">
      <c r="A25" s="7">
        <v>21</v>
      </c>
      <c r="B25" s="1" t="s">
        <v>54</v>
      </c>
      <c r="C25" s="1">
        <v>3</v>
      </c>
      <c r="D25" s="1">
        <v>3</v>
      </c>
      <c r="E25" s="1">
        <v>3</v>
      </c>
      <c r="F25" s="6">
        <v>3</v>
      </c>
      <c r="G25" s="6">
        <v>3</v>
      </c>
      <c r="H25" s="6">
        <v>3</v>
      </c>
      <c r="I25" s="6">
        <v>3</v>
      </c>
      <c r="J25" s="32">
        <v>1</v>
      </c>
      <c r="K25" s="1">
        <f t="shared" si="0"/>
        <v>22</v>
      </c>
      <c r="L25" s="1">
        <f t="shared" si="1"/>
        <v>484</v>
      </c>
    </row>
    <row r="26" spans="1:15">
      <c r="A26" s="2">
        <v>22</v>
      </c>
      <c r="B26" s="1" t="s">
        <v>55</v>
      </c>
      <c r="C26" s="1">
        <v>3</v>
      </c>
      <c r="D26" s="1">
        <v>3</v>
      </c>
      <c r="E26" s="1">
        <v>3</v>
      </c>
      <c r="F26" s="6">
        <v>3</v>
      </c>
      <c r="G26" s="6">
        <v>0</v>
      </c>
      <c r="H26" s="6">
        <v>0</v>
      </c>
      <c r="I26" s="6">
        <v>2</v>
      </c>
      <c r="J26" s="32">
        <v>1</v>
      </c>
      <c r="K26" s="1">
        <f t="shared" si="0"/>
        <v>15</v>
      </c>
      <c r="L26" s="1">
        <f t="shared" si="1"/>
        <v>225</v>
      </c>
      <c r="N26">
        <v>12</v>
      </c>
      <c r="O26">
        <v>50</v>
      </c>
    </row>
    <row r="27" spans="1:15">
      <c r="A27" s="2">
        <v>23</v>
      </c>
      <c r="B27" s="24" t="s">
        <v>56</v>
      </c>
      <c r="C27" s="1">
        <v>3</v>
      </c>
      <c r="D27" s="1">
        <v>0</v>
      </c>
      <c r="E27" s="1">
        <v>3</v>
      </c>
      <c r="F27" s="6">
        <v>3</v>
      </c>
      <c r="G27" s="6">
        <v>0</v>
      </c>
      <c r="H27" s="6">
        <v>0</v>
      </c>
      <c r="I27" s="6">
        <v>3</v>
      </c>
      <c r="J27" s="32">
        <v>0</v>
      </c>
      <c r="K27" s="1">
        <f t="shared" si="0"/>
        <v>12</v>
      </c>
      <c r="L27" s="1">
        <f t="shared" si="1"/>
        <v>144</v>
      </c>
      <c r="N27">
        <v>3</v>
      </c>
      <c r="O27">
        <v>13</v>
      </c>
    </row>
    <row r="28" spans="1:15">
      <c r="A28" s="2">
        <v>24</v>
      </c>
      <c r="B28" s="1" t="s">
        <v>57</v>
      </c>
      <c r="C28" s="1">
        <v>3</v>
      </c>
      <c r="D28" s="1">
        <v>2</v>
      </c>
      <c r="E28" s="1">
        <v>3</v>
      </c>
      <c r="F28" s="6">
        <v>3</v>
      </c>
      <c r="G28" s="6">
        <v>3</v>
      </c>
      <c r="H28" s="6">
        <v>1</v>
      </c>
      <c r="I28" s="6">
        <v>3</v>
      </c>
      <c r="J28" s="32">
        <v>3</v>
      </c>
      <c r="K28" s="1">
        <f t="shared" si="0"/>
        <v>21</v>
      </c>
      <c r="L28" s="1">
        <f t="shared" si="1"/>
        <v>441</v>
      </c>
      <c r="N28">
        <v>14</v>
      </c>
      <c r="O28">
        <v>58</v>
      </c>
    </row>
    <row r="29" spans="1:15">
      <c r="A29" s="2">
        <v>25</v>
      </c>
      <c r="B29" s="1" t="s">
        <v>58</v>
      </c>
      <c r="C29" s="1">
        <v>3</v>
      </c>
      <c r="D29" s="1">
        <v>3</v>
      </c>
      <c r="E29" s="1">
        <v>3</v>
      </c>
      <c r="F29" s="6">
        <v>3</v>
      </c>
      <c r="G29" s="6">
        <v>1</v>
      </c>
      <c r="H29" s="6">
        <v>3</v>
      </c>
      <c r="I29" s="6">
        <v>3</v>
      </c>
      <c r="J29" s="32">
        <v>1</v>
      </c>
      <c r="K29" s="1">
        <f t="shared" si="0"/>
        <v>20</v>
      </c>
      <c r="L29" s="1">
        <f t="shared" si="1"/>
        <v>400</v>
      </c>
      <c r="N29">
        <v>14</v>
      </c>
      <c r="O29">
        <v>58</v>
      </c>
    </row>
    <row r="30" spans="1:15">
      <c r="A30" s="2">
        <v>26</v>
      </c>
      <c r="B30" s="1" t="s">
        <v>59</v>
      </c>
      <c r="C30" s="1">
        <v>2</v>
      </c>
      <c r="D30" s="1">
        <v>0</v>
      </c>
      <c r="E30" s="1">
        <v>3</v>
      </c>
      <c r="F30" s="6">
        <v>3</v>
      </c>
      <c r="G30" s="6">
        <v>1</v>
      </c>
      <c r="H30" s="6">
        <v>1</v>
      </c>
      <c r="I30" s="6">
        <v>3</v>
      </c>
      <c r="J30" s="32">
        <v>3</v>
      </c>
      <c r="K30" s="1">
        <f t="shared" si="0"/>
        <v>16</v>
      </c>
      <c r="L30" s="1">
        <f t="shared" si="1"/>
        <v>256</v>
      </c>
      <c r="N30">
        <v>18</v>
      </c>
      <c r="O30">
        <v>75</v>
      </c>
    </row>
    <row r="31" spans="1:15">
      <c r="A31" s="2">
        <v>27</v>
      </c>
      <c r="B31" s="24" t="s">
        <v>60</v>
      </c>
      <c r="C31" s="1">
        <v>3</v>
      </c>
      <c r="D31" s="1">
        <v>2</v>
      </c>
      <c r="E31" s="1">
        <v>2</v>
      </c>
      <c r="F31" s="6">
        <v>2</v>
      </c>
      <c r="G31" s="6">
        <v>0</v>
      </c>
      <c r="H31" s="6">
        <v>1</v>
      </c>
      <c r="I31" s="6">
        <v>3</v>
      </c>
      <c r="J31" s="32">
        <v>0</v>
      </c>
      <c r="K31" s="1">
        <f t="shared" si="0"/>
        <v>13</v>
      </c>
      <c r="L31" s="1">
        <f t="shared" si="1"/>
        <v>169</v>
      </c>
      <c r="N31">
        <v>10</v>
      </c>
      <c r="O31">
        <v>42</v>
      </c>
    </row>
    <row r="32" spans="1:15">
      <c r="A32" s="2">
        <v>28</v>
      </c>
      <c r="B32" s="1" t="s">
        <v>73</v>
      </c>
      <c r="C32" s="1">
        <v>3</v>
      </c>
      <c r="D32" s="1">
        <v>0</v>
      </c>
      <c r="E32" s="1">
        <v>1</v>
      </c>
      <c r="F32" s="6">
        <v>1</v>
      </c>
      <c r="G32" s="6">
        <v>0</v>
      </c>
      <c r="H32" s="6">
        <v>0</v>
      </c>
      <c r="I32" s="6">
        <v>3</v>
      </c>
      <c r="J32" s="36">
        <v>0</v>
      </c>
      <c r="K32" s="1">
        <f t="shared" si="0"/>
        <v>8</v>
      </c>
      <c r="L32" s="1">
        <f t="shared" si="1"/>
        <v>64</v>
      </c>
      <c r="N32">
        <v>9</v>
      </c>
      <c r="O32">
        <v>38</v>
      </c>
    </row>
    <row r="33" spans="1:15">
      <c r="A33" s="2">
        <v>29</v>
      </c>
      <c r="B33" s="1" t="s">
        <v>61</v>
      </c>
      <c r="C33" s="1">
        <v>3</v>
      </c>
      <c r="D33" s="1">
        <v>3</v>
      </c>
      <c r="E33" s="1">
        <v>3</v>
      </c>
      <c r="F33" s="6">
        <v>3</v>
      </c>
      <c r="G33" s="6">
        <v>2</v>
      </c>
      <c r="H33" s="6">
        <v>2</v>
      </c>
      <c r="I33" s="6">
        <v>3</v>
      </c>
      <c r="J33" s="32">
        <v>0</v>
      </c>
      <c r="K33" s="1">
        <f t="shared" si="0"/>
        <v>19</v>
      </c>
      <c r="L33" s="1">
        <f t="shared" si="1"/>
        <v>361</v>
      </c>
      <c r="N33">
        <v>15</v>
      </c>
      <c r="O33">
        <v>63</v>
      </c>
    </row>
    <row r="34" spans="1:15">
      <c r="A34" s="2">
        <v>30</v>
      </c>
      <c r="B34" s="1" t="s">
        <v>62</v>
      </c>
      <c r="C34" s="1">
        <v>3</v>
      </c>
      <c r="D34" s="1">
        <v>0</v>
      </c>
      <c r="E34" s="1">
        <v>1</v>
      </c>
      <c r="F34" s="6">
        <v>1</v>
      </c>
      <c r="G34" s="6">
        <v>0</v>
      </c>
      <c r="H34" s="6">
        <v>1</v>
      </c>
      <c r="I34" s="6">
        <v>3</v>
      </c>
      <c r="J34" s="32">
        <v>0</v>
      </c>
      <c r="K34" s="1">
        <f t="shared" si="0"/>
        <v>9</v>
      </c>
      <c r="L34" s="1">
        <f t="shared" si="1"/>
        <v>81</v>
      </c>
      <c r="N34">
        <v>12</v>
      </c>
      <c r="O34">
        <v>50</v>
      </c>
    </row>
    <row r="35" spans="1:15">
      <c r="A35" s="2">
        <v>31</v>
      </c>
      <c r="B35" s="1" t="s">
        <v>63</v>
      </c>
      <c r="C35" s="1">
        <v>3</v>
      </c>
      <c r="D35" s="1">
        <v>3</v>
      </c>
      <c r="E35" s="1">
        <v>1</v>
      </c>
      <c r="F35" s="6">
        <v>1</v>
      </c>
      <c r="G35" s="6">
        <v>0</v>
      </c>
      <c r="H35" s="6">
        <v>1</v>
      </c>
      <c r="I35" s="6">
        <v>2</v>
      </c>
      <c r="J35" s="32">
        <v>0</v>
      </c>
      <c r="K35" s="1">
        <f t="shared" si="0"/>
        <v>11</v>
      </c>
      <c r="L35" s="1">
        <f t="shared" si="1"/>
        <v>121</v>
      </c>
      <c r="N35">
        <v>12</v>
      </c>
      <c r="O35">
        <v>50</v>
      </c>
    </row>
    <row r="36" spans="1:15">
      <c r="A36" s="2">
        <v>32</v>
      </c>
      <c r="B36" s="24" t="s">
        <v>64</v>
      </c>
      <c r="C36" s="1">
        <v>2</v>
      </c>
      <c r="D36" s="1">
        <v>0</v>
      </c>
      <c r="E36" s="1">
        <v>1</v>
      </c>
      <c r="F36" s="6">
        <v>1</v>
      </c>
      <c r="G36" s="6">
        <v>0</v>
      </c>
      <c r="H36" s="6">
        <v>0</v>
      </c>
      <c r="I36" s="6">
        <v>2</v>
      </c>
      <c r="J36" s="32">
        <v>0</v>
      </c>
      <c r="K36" s="1">
        <f t="shared" si="0"/>
        <v>6</v>
      </c>
      <c r="L36" s="1">
        <f t="shared" si="1"/>
        <v>36</v>
      </c>
      <c r="N36">
        <v>11</v>
      </c>
      <c r="O36">
        <v>46</v>
      </c>
    </row>
    <row r="37" spans="1:15">
      <c r="A37" s="2">
        <v>33</v>
      </c>
      <c r="B37" s="1" t="s">
        <v>65</v>
      </c>
      <c r="C37" s="1">
        <v>2</v>
      </c>
      <c r="D37" s="1">
        <v>3</v>
      </c>
      <c r="E37" s="1">
        <v>3</v>
      </c>
      <c r="F37" s="6">
        <v>3</v>
      </c>
      <c r="G37" s="6">
        <v>0</v>
      </c>
      <c r="H37" s="6">
        <v>0</v>
      </c>
      <c r="I37" s="6">
        <v>1</v>
      </c>
      <c r="J37" s="32">
        <v>3</v>
      </c>
      <c r="K37" s="1">
        <f t="shared" si="0"/>
        <v>15</v>
      </c>
      <c r="L37" s="1">
        <f t="shared" si="1"/>
        <v>225</v>
      </c>
      <c r="N37">
        <v>17</v>
      </c>
      <c r="O37">
        <v>71</v>
      </c>
    </row>
    <row r="38" spans="1:15">
      <c r="A38" s="2">
        <v>34</v>
      </c>
      <c r="B38" s="24" t="s">
        <v>66</v>
      </c>
      <c r="C38" s="1">
        <v>3</v>
      </c>
      <c r="D38" s="1">
        <v>0</v>
      </c>
      <c r="E38" s="1">
        <v>0</v>
      </c>
      <c r="F38" s="6">
        <v>0</v>
      </c>
      <c r="G38" s="6">
        <v>0</v>
      </c>
      <c r="H38" s="6">
        <v>0</v>
      </c>
      <c r="I38" s="6">
        <v>2</v>
      </c>
      <c r="J38" s="32">
        <v>0</v>
      </c>
      <c r="K38" s="1">
        <f t="shared" si="0"/>
        <v>5</v>
      </c>
      <c r="L38" s="1">
        <f t="shared" si="1"/>
        <v>25</v>
      </c>
      <c r="N38">
        <v>10</v>
      </c>
      <c r="O38">
        <v>42</v>
      </c>
    </row>
    <row r="39" spans="1:15">
      <c r="A39" s="2">
        <v>35</v>
      </c>
      <c r="B39" s="24" t="s">
        <v>67</v>
      </c>
      <c r="C39" s="1">
        <v>3</v>
      </c>
      <c r="D39" s="1">
        <v>3</v>
      </c>
      <c r="E39" s="1">
        <v>2</v>
      </c>
      <c r="F39" s="6">
        <v>2</v>
      </c>
      <c r="G39" s="6">
        <v>0</v>
      </c>
      <c r="H39" s="6">
        <v>0</v>
      </c>
      <c r="I39" s="6">
        <v>3</v>
      </c>
      <c r="J39" s="32">
        <v>0</v>
      </c>
      <c r="K39" s="1">
        <f t="shared" si="0"/>
        <v>13</v>
      </c>
      <c r="L39" s="1">
        <f t="shared" si="1"/>
        <v>169</v>
      </c>
      <c r="N39">
        <v>15</v>
      </c>
      <c r="O39">
        <v>63</v>
      </c>
    </row>
    <row r="40" spans="1:15" s="18" customFormat="1">
      <c r="A40" s="17">
        <v>36</v>
      </c>
      <c r="B40" s="15" t="s">
        <v>68</v>
      </c>
      <c r="C40" s="15"/>
      <c r="D40" s="15"/>
      <c r="E40" s="15"/>
      <c r="F40" s="15"/>
      <c r="G40" s="15"/>
      <c r="H40" s="15"/>
      <c r="I40" s="15"/>
      <c r="J40" s="34"/>
      <c r="K40" s="1">
        <f t="shared" si="0"/>
        <v>0</v>
      </c>
      <c r="L40" s="1">
        <f t="shared" si="1"/>
        <v>0</v>
      </c>
      <c r="N40" s="18">
        <v>16</v>
      </c>
      <c r="O40" s="18">
        <v>67</v>
      </c>
    </row>
  </sheetData>
  <mergeCells count="5">
    <mergeCell ref="A3:A4"/>
    <mergeCell ref="B3:B4"/>
    <mergeCell ref="C3:J3"/>
    <mergeCell ref="K3:K4"/>
    <mergeCell ref="L3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A21" zoomScale="90" zoomScaleNormal="90" zoomScalePageLayoutView="90" workbookViewId="0">
      <selection activeCell="I41" sqref="I41"/>
    </sheetView>
  </sheetViews>
  <sheetFormatPr baseColWidth="10" defaultColWidth="8.83203125" defaultRowHeight="14" x14ac:dyDescent="0"/>
  <cols>
    <col min="2" max="2" width="17.83203125" customWidth="1"/>
    <col min="6" max="9" width="8.83203125" style="26"/>
  </cols>
  <sheetData>
    <row r="1" spans="1:15">
      <c r="A1" t="s">
        <v>69</v>
      </c>
    </row>
    <row r="3" spans="1:15">
      <c r="A3" s="70" t="s">
        <v>0</v>
      </c>
      <c r="B3" s="70" t="s">
        <v>1</v>
      </c>
      <c r="C3" s="72" t="s">
        <v>0</v>
      </c>
      <c r="D3" s="73"/>
      <c r="E3" s="73"/>
      <c r="F3" s="73"/>
      <c r="G3" s="73"/>
      <c r="H3" s="73"/>
      <c r="I3" s="73"/>
      <c r="J3" s="73"/>
      <c r="K3" s="75" t="s">
        <v>136</v>
      </c>
      <c r="L3" s="75" t="s">
        <v>133</v>
      </c>
    </row>
    <row r="4" spans="1:15">
      <c r="A4" s="71"/>
      <c r="B4" s="71"/>
      <c r="C4" s="2">
        <v>1</v>
      </c>
      <c r="D4" s="2">
        <v>2</v>
      </c>
      <c r="E4" s="2">
        <v>3</v>
      </c>
      <c r="F4" s="5">
        <v>4</v>
      </c>
      <c r="G4" s="5">
        <v>5</v>
      </c>
      <c r="H4" s="5">
        <v>6</v>
      </c>
      <c r="I4" s="5">
        <v>7</v>
      </c>
      <c r="J4" s="11">
        <v>8</v>
      </c>
      <c r="K4" s="75"/>
      <c r="L4" s="75"/>
    </row>
    <row r="5" spans="1:15">
      <c r="A5" s="2">
        <v>1</v>
      </c>
      <c r="B5" s="1" t="s">
        <v>74</v>
      </c>
      <c r="C5" s="1">
        <v>1</v>
      </c>
      <c r="D5" s="1">
        <v>2</v>
      </c>
      <c r="E5" s="1">
        <v>2</v>
      </c>
      <c r="F5" s="6">
        <v>2</v>
      </c>
      <c r="G5" s="6">
        <v>0</v>
      </c>
      <c r="H5" s="6">
        <v>0</v>
      </c>
      <c r="I5" s="6">
        <v>0</v>
      </c>
      <c r="J5" s="32">
        <v>0</v>
      </c>
      <c r="K5" s="1">
        <f>SUM(C5:J5)</f>
        <v>7</v>
      </c>
      <c r="L5" s="1">
        <f>K5^2</f>
        <v>49</v>
      </c>
      <c r="N5">
        <v>6</v>
      </c>
      <c r="O5">
        <v>25</v>
      </c>
    </row>
    <row r="6" spans="1:15">
      <c r="A6" s="2">
        <v>2</v>
      </c>
      <c r="B6" s="1" t="s">
        <v>129</v>
      </c>
      <c r="C6" s="1">
        <v>2</v>
      </c>
      <c r="D6" s="1">
        <v>2</v>
      </c>
      <c r="E6" s="1">
        <v>0</v>
      </c>
      <c r="F6" s="6">
        <v>0</v>
      </c>
      <c r="G6" s="6">
        <v>0</v>
      </c>
      <c r="H6" s="6">
        <v>0</v>
      </c>
      <c r="I6" s="6">
        <v>0</v>
      </c>
      <c r="J6" s="32">
        <v>2</v>
      </c>
      <c r="K6" s="1">
        <f t="shared" ref="K6:K31" si="0">SUM(C6:J6)</f>
        <v>6</v>
      </c>
      <c r="L6" s="1">
        <f t="shared" ref="L6:L31" si="1">K6^2</f>
        <v>36</v>
      </c>
      <c r="N6">
        <v>0</v>
      </c>
      <c r="O6">
        <v>0</v>
      </c>
    </row>
    <row r="7" spans="1:15" s="18" customFormat="1">
      <c r="A7" s="17">
        <v>3</v>
      </c>
      <c r="B7" s="15" t="s">
        <v>76</v>
      </c>
      <c r="C7" s="15"/>
      <c r="D7" s="15"/>
      <c r="E7" s="15"/>
      <c r="F7" s="15"/>
      <c r="G7" s="15"/>
      <c r="H7" s="15"/>
      <c r="I7" s="15"/>
      <c r="J7" s="34"/>
      <c r="K7" s="1">
        <f t="shared" si="0"/>
        <v>0</v>
      </c>
      <c r="L7" s="1">
        <f t="shared" si="1"/>
        <v>0</v>
      </c>
      <c r="N7">
        <v>7</v>
      </c>
      <c r="O7">
        <v>29</v>
      </c>
    </row>
    <row r="8" spans="1:15">
      <c r="A8" s="2">
        <v>4</v>
      </c>
      <c r="B8" s="1" t="s">
        <v>77</v>
      </c>
      <c r="C8" s="1">
        <v>0</v>
      </c>
      <c r="D8" s="1">
        <v>0</v>
      </c>
      <c r="E8" s="1">
        <v>3</v>
      </c>
      <c r="F8" s="6">
        <v>3</v>
      </c>
      <c r="G8" s="6">
        <v>2</v>
      </c>
      <c r="H8" s="6">
        <v>3</v>
      </c>
      <c r="I8" s="6">
        <v>3</v>
      </c>
      <c r="J8" s="32">
        <v>0</v>
      </c>
      <c r="K8" s="1">
        <f t="shared" si="0"/>
        <v>14</v>
      </c>
      <c r="L8" s="1">
        <f t="shared" si="1"/>
        <v>196</v>
      </c>
      <c r="N8">
        <v>11</v>
      </c>
      <c r="O8">
        <v>46</v>
      </c>
    </row>
    <row r="9" spans="1:15">
      <c r="A9" s="2">
        <v>5</v>
      </c>
      <c r="B9" s="1" t="s">
        <v>78</v>
      </c>
      <c r="C9" s="1">
        <v>1</v>
      </c>
      <c r="D9" s="1">
        <v>0</v>
      </c>
      <c r="E9" s="1">
        <v>3</v>
      </c>
      <c r="F9" s="6">
        <v>3</v>
      </c>
      <c r="G9" s="6">
        <v>2</v>
      </c>
      <c r="H9" s="6">
        <v>2</v>
      </c>
      <c r="I9" s="6">
        <v>0</v>
      </c>
      <c r="J9" s="32">
        <v>0</v>
      </c>
      <c r="K9" s="1">
        <f t="shared" si="0"/>
        <v>11</v>
      </c>
      <c r="L9" s="1">
        <f t="shared" si="1"/>
        <v>121</v>
      </c>
    </row>
    <row r="10" spans="1:15">
      <c r="A10" s="2">
        <v>6</v>
      </c>
      <c r="B10" s="1" t="s">
        <v>79</v>
      </c>
      <c r="C10" s="1">
        <v>1</v>
      </c>
      <c r="D10" s="1">
        <v>0</v>
      </c>
      <c r="E10" s="1">
        <v>3</v>
      </c>
      <c r="F10" s="6">
        <v>3</v>
      </c>
      <c r="G10" s="6">
        <v>0</v>
      </c>
      <c r="H10" s="6">
        <v>0</v>
      </c>
      <c r="I10" s="6">
        <v>0</v>
      </c>
      <c r="J10" s="32">
        <v>0</v>
      </c>
      <c r="K10" s="1">
        <f t="shared" si="0"/>
        <v>7</v>
      </c>
      <c r="L10" s="1">
        <f t="shared" si="1"/>
        <v>49</v>
      </c>
    </row>
    <row r="11" spans="1:15">
      <c r="A11" s="2">
        <v>7</v>
      </c>
      <c r="B11" s="1" t="s">
        <v>80</v>
      </c>
      <c r="C11" s="1">
        <v>0</v>
      </c>
      <c r="D11" s="1">
        <v>0</v>
      </c>
      <c r="E11" s="1">
        <v>3</v>
      </c>
      <c r="F11" s="6">
        <v>3</v>
      </c>
      <c r="G11" s="6">
        <v>2</v>
      </c>
      <c r="H11" s="6">
        <v>2</v>
      </c>
      <c r="I11" s="6">
        <v>0</v>
      </c>
      <c r="J11" s="32">
        <v>0</v>
      </c>
      <c r="K11" s="1">
        <f t="shared" si="0"/>
        <v>10</v>
      </c>
      <c r="L11" s="1">
        <f t="shared" si="1"/>
        <v>100</v>
      </c>
      <c r="N11">
        <v>8</v>
      </c>
      <c r="O11">
        <v>34</v>
      </c>
    </row>
    <row r="12" spans="1:15">
      <c r="A12" s="2">
        <v>8</v>
      </c>
      <c r="B12" s="1" t="s">
        <v>81</v>
      </c>
      <c r="C12" s="1">
        <v>0</v>
      </c>
      <c r="D12" s="1">
        <v>0</v>
      </c>
      <c r="E12" s="1">
        <v>3</v>
      </c>
      <c r="F12" s="6">
        <v>3</v>
      </c>
      <c r="G12" s="6">
        <v>2</v>
      </c>
      <c r="H12" s="6">
        <v>3</v>
      </c>
      <c r="I12" s="6">
        <v>3</v>
      </c>
      <c r="J12" s="32">
        <v>1</v>
      </c>
      <c r="K12" s="1">
        <f t="shared" si="0"/>
        <v>15</v>
      </c>
      <c r="L12" s="1">
        <f t="shared" si="1"/>
        <v>225</v>
      </c>
      <c r="N12">
        <v>7</v>
      </c>
      <c r="O12">
        <v>29</v>
      </c>
    </row>
    <row r="13" spans="1:15">
      <c r="A13" s="2">
        <v>9</v>
      </c>
      <c r="B13" s="1" t="s">
        <v>82</v>
      </c>
      <c r="C13" s="1">
        <v>0</v>
      </c>
      <c r="D13" s="1">
        <v>0</v>
      </c>
      <c r="E13" s="1">
        <v>3</v>
      </c>
      <c r="F13" s="6">
        <v>3</v>
      </c>
      <c r="G13" s="6">
        <v>2</v>
      </c>
      <c r="H13" s="6">
        <v>2</v>
      </c>
      <c r="I13" s="6">
        <v>0</v>
      </c>
      <c r="J13" s="32">
        <v>0</v>
      </c>
      <c r="K13" s="1">
        <f t="shared" si="0"/>
        <v>10</v>
      </c>
      <c r="L13" s="1">
        <f t="shared" si="1"/>
        <v>100</v>
      </c>
      <c r="N13" s="26">
        <v>8</v>
      </c>
      <c r="O13" s="26">
        <v>34</v>
      </c>
    </row>
    <row r="14" spans="1:15">
      <c r="A14" s="2">
        <v>10</v>
      </c>
      <c r="B14" s="1" t="s">
        <v>83</v>
      </c>
      <c r="C14" s="1">
        <v>0</v>
      </c>
      <c r="D14" s="1">
        <v>0</v>
      </c>
      <c r="E14" s="1">
        <v>0</v>
      </c>
      <c r="F14" s="6">
        <v>0</v>
      </c>
      <c r="G14" s="6">
        <v>0</v>
      </c>
      <c r="H14" s="6">
        <v>0</v>
      </c>
      <c r="I14" s="6">
        <v>0</v>
      </c>
      <c r="J14" s="32">
        <v>0</v>
      </c>
      <c r="K14" s="1">
        <f t="shared" si="0"/>
        <v>0</v>
      </c>
      <c r="L14" s="1">
        <f t="shared" si="1"/>
        <v>0</v>
      </c>
      <c r="N14">
        <v>0</v>
      </c>
      <c r="O14">
        <v>0</v>
      </c>
    </row>
    <row r="15" spans="1:15">
      <c r="A15" s="2">
        <v>11</v>
      </c>
      <c r="B15" s="1" t="s">
        <v>84</v>
      </c>
      <c r="C15" s="1">
        <v>0</v>
      </c>
      <c r="D15" s="1">
        <v>0</v>
      </c>
      <c r="E15" s="1">
        <v>3</v>
      </c>
      <c r="F15" s="6">
        <v>2</v>
      </c>
      <c r="G15" s="6">
        <v>0</v>
      </c>
      <c r="H15" s="6">
        <v>0</v>
      </c>
      <c r="I15" s="6">
        <v>0</v>
      </c>
      <c r="J15" s="32">
        <v>0</v>
      </c>
      <c r="K15" s="1">
        <f t="shared" si="0"/>
        <v>5</v>
      </c>
      <c r="L15" s="1">
        <f t="shared" si="1"/>
        <v>25</v>
      </c>
      <c r="N15">
        <v>0</v>
      </c>
      <c r="O15">
        <v>0</v>
      </c>
    </row>
    <row r="16" spans="1:15">
      <c r="A16" s="2">
        <v>12</v>
      </c>
      <c r="B16" s="1" t="s">
        <v>128</v>
      </c>
      <c r="C16" s="1">
        <v>2</v>
      </c>
      <c r="D16" s="1">
        <v>2</v>
      </c>
      <c r="E16" s="1">
        <v>3</v>
      </c>
      <c r="F16" s="6">
        <v>3</v>
      </c>
      <c r="G16" s="6">
        <v>2</v>
      </c>
      <c r="H16" s="6">
        <v>3</v>
      </c>
      <c r="I16" s="6"/>
      <c r="J16" s="32"/>
      <c r="K16" s="1">
        <f t="shared" si="0"/>
        <v>15</v>
      </c>
      <c r="L16" s="1">
        <f t="shared" si="1"/>
        <v>225</v>
      </c>
      <c r="N16">
        <v>8</v>
      </c>
      <c r="O16">
        <v>34</v>
      </c>
    </row>
    <row r="17" spans="1:15">
      <c r="A17" s="2">
        <v>13</v>
      </c>
      <c r="B17" s="1" t="s">
        <v>85</v>
      </c>
      <c r="C17" s="1">
        <v>0</v>
      </c>
      <c r="D17" s="1">
        <v>0</v>
      </c>
      <c r="E17" s="1">
        <v>3</v>
      </c>
      <c r="F17" s="6">
        <v>3</v>
      </c>
      <c r="G17" s="6">
        <v>3</v>
      </c>
      <c r="H17" s="6">
        <v>0</v>
      </c>
      <c r="I17" s="6">
        <v>0</v>
      </c>
      <c r="J17" s="32">
        <v>0</v>
      </c>
      <c r="K17" s="1">
        <f t="shared" si="0"/>
        <v>9</v>
      </c>
      <c r="L17" s="1">
        <f t="shared" si="1"/>
        <v>81</v>
      </c>
      <c r="N17">
        <v>4</v>
      </c>
      <c r="O17">
        <v>17</v>
      </c>
    </row>
    <row r="18" spans="1:15">
      <c r="A18" s="2">
        <v>14</v>
      </c>
      <c r="B18" s="1" t="s">
        <v>86</v>
      </c>
      <c r="C18" s="1">
        <v>0</v>
      </c>
      <c r="D18" s="1">
        <v>0</v>
      </c>
      <c r="E18" s="1">
        <v>3</v>
      </c>
      <c r="F18" s="6">
        <v>3</v>
      </c>
      <c r="G18" s="6">
        <v>2</v>
      </c>
      <c r="H18" s="6">
        <v>2</v>
      </c>
      <c r="I18" s="6">
        <v>3</v>
      </c>
      <c r="J18" s="32">
        <v>0</v>
      </c>
      <c r="K18" s="1">
        <f t="shared" si="0"/>
        <v>13</v>
      </c>
      <c r="L18" s="1">
        <f t="shared" si="1"/>
        <v>169</v>
      </c>
      <c r="N18">
        <v>7</v>
      </c>
      <c r="O18">
        <v>29</v>
      </c>
    </row>
    <row r="19" spans="1:15">
      <c r="A19" s="2">
        <v>15</v>
      </c>
      <c r="B19" s="1" t="s">
        <v>87</v>
      </c>
      <c r="C19" s="1">
        <v>1</v>
      </c>
      <c r="D19" s="1">
        <v>1</v>
      </c>
      <c r="E19" s="1">
        <v>2</v>
      </c>
      <c r="F19" s="6">
        <v>2</v>
      </c>
      <c r="G19" s="6">
        <v>0</v>
      </c>
      <c r="H19" s="6">
        <v>0</v>
      </c>
      <c r="I19" s="6">
        <v>0</v>
      </c>
      <c r="J19" s="32">
        <v>0</v>
      </c>
      <c r="K19" s="1">
        <f t="shared" si="0"/>
        <v>6</v>
      </c>
      <c r="L19" s="1">
        <f t="shared" si="1"/>
        <v>36</v>
      </c>
      <c r="N19">
        <v>0</v>
      </c>
      <c r="O19">
        <v>0</v>
      </c>
    </row>
    <row r="20" spans="1:15" s="18" customFormat="1">
      <c r="A20" s="17">
        <v>16</v>
      </c>
      <c r="B20" s="15" t="s">
        <v>88</v>
      </c>
      <c r="C20" s="15"/>
      <c r="D20" s="15"/>
      <c r="E20" s="15"/>
      <c r="F20" s="15"/>
      <c r="G20" s="15"/>
      <c r="H20" s="15"/>
      <c r="I20" s="15"/>
      <c r="J20" s="34"/>
      <c r="K20" s="1">
        <f t="shared" si="0"/>
        <v>0</v>
      </c>
      <c r="L20" s="1">
        <f t="shared" si="1"/>
        <v>0</v>
      </c>
    </row>
    <row r="21" spans="1:15" s="18" customFormat="1">
      <c r="A21" s="17">
        <v>17</v>
      </c>
      <c r="B21" s="15" t="s">
        <v>89</v>
      </c>
      <c r="C21" s="15"/>
      <c r="D21" s="15"/>
      <c r="E21" s="15"/>
      <c r="F21" s="15"/>
      <c r="G21" s="15"/>
      <c r="H21" s="15"/>
      <c r="I21" s="15"/>
      <c r="J21" s="34"/>
      <c r="K21" s="1">
        <f t="shared" si="0"/>
        <v>0</v>
      </c>
      <c r="L21" s="1">
        <f t="shared" si="1"/>
        <v>0</v>
      </c>
      <c r="N21" s="18">
        <v>6</v>
      </c>
      <c r="O21" s="18">
        <v>25</v>
      </c>
    </row>
    <row r="22" spans="1:15">
      <c r="A22" s="2">
        <v>18</v>
      </c>
      <c r="B22" s="1" t="s">
        <v>90</v>
      </c>
      <c r="C22" s="1">
        <v>0</v>
      </c>
      <c r="D22" s="1">
        <v>0</v>
      </c>
      <c r="E22" s="1">
        <v>0</v>
      </c>
      <c r="F22" s="6">
        <v>0</v>
      </c>
      <c r="G22" s="6">
        <v>0</v>
      </c>
      <c r="H22" s="6">
        <v>0</v>
      </c>
      <c r="I22" s="6">
        <v>0</v>
      </c>
      <c r="J22" s="32">
        <v>0</v>
      </c>
      <c r="K22" s="1">
        <f t="shared" si="0"/>
        <v>0</v>
      </c>
      <c r="L22" s="1">
        <f t="shared" si="1"/>
        <v>0</v>
      </c>
      <c r="N22">
        <v>0</v>
      </c>
      <c r="O22">
        <v>0</v>
      </c>
    </row>
    <row r="23" spans="1:15">
      <c r="A23" s="2">
        <v>19</v>
      </c>
      <c r="B23" s="1" t="s">
        <v>91</v>
      </c>
      <c r="C23" s="1">
        <v>0</v>
      </c>
      <c r="D23" s="1">
        <v>0</v>
      </c>
      <c r="E23" s="1">
        <v>3</v>
      </c>
      <c r="F23" s="6">
        <v>3</v>
      </c>
      <c r="G23" s="6">
        <v>3</v>
      </c>
      <c r="H23" s="6">
        <v>3</v>
      </c>
      <c r="I23" s="6">
        <v>3</v>
      </c>
      <c r="J23" s="32">
        <v>0</v>
      </c>
      <c r="K23" s="1">
        <f t="shared" si="0"/>
        <v>15</v>
      </c>
      <c r="L23" s="1">
        <f t="shared" si="1"/>
        <v>225</v>
      </c>
      <c r="N23">
        <v>7</v>
      </c>
      <c r="O23">
        <v>29</v>
      </c>
    </row>
    <row r="24" spans="1:15">
      <c r="A24" s="2">
        <v>20</v>
      </c>
      <c r="B24" s="1" t="s">
        <v>127</v>
      </c>
      <c r="C24" s="1">
        <v>0</v>
      </c>
      <c r="D24" s="1">
        <v>0</v>
      </c>
      <c r="E24" s="1">
        <v>3</v>
      </c>
      <c r="F24" s="6">
        <v>3</v>
      </c>
      <c r="G24" s="6">
        <v>1</v>
      </c>
      <c r="H24" s="6">
        <v>1</v>
      </c>
      <c r="I24" s="6">
        <v>3</v>
      </c>
      <c r="J24" s="32">
        <v>0</v>
      </c>
      <c r="K24" s="1">
        <f t="shared" si="0"/>
        <v>11</v>
      </c>
      <c r="L24" s="1">
        <f t="shared" si="1"/>
        <v>121</v>
      </c>
      <c r="N24">
        <v>6</v>
      </c>
      <c r="O24">
        <v>25</v>
      </c>
    </row>
    <row r="25" spans="1:15">
      <c r="A25" s="7">
        <v>21</v>
      </c>
      <c r="B25" s="1" t="s">
        <v>93</v>
      </c>
      <c r="C25" s="1">
        <v>0</v>
      </c>
      <c r="D25" s="1">
        <v>0</v>
      </c>
      <c r="E25" s="1">
        <v>3</v>
      </c>
      <c r="F25" s="6">
        <v>3</v>
      </c>
      <c r="G25" s="6">
        <v>2</v>
      </c>
      <c r="H25" s="6">
        <v>3</v>
      </c>
      <c r="I25" s="6">
        <v>0</v>
      </c>
      <c r="J25" s="32">
        <v>0</v>
      </c>
      <c r="K25" s="1">
        <f t="shared" si="0"/>
        <v>11</v>
      </c>
      <c r="L25" s="1">
        <f t="shared" si="1"/>
        <v>121</v>
      </c>
      <c r="N25">
        <v>6</v>
      </c>
      <c r="O25">
        <v>25</v>
      </c>
    </row>
    <row r="26" spans="1:15" s="18" customFormat="1">
      <c r="A26" s="17">
        <v>22</v>
      </c>
      <c r="B26" s="15" t="s">
        <v>94</v>
      </c>
      <c r="C26" s="15"/>
      <c r="D26" s="15"/>
      <c r="E26" s="15"/>
      <c r="F26" s="15"/>
      <c r="G26" s="15"/>
      <c r="H26" s="15"/>
      <c r="I26" s="15"/>
      <c r="J26" s="34"/>
      <c r="K26" s="1">
        <f t="shared" si="0"/>
        <v>0</v>
      </c>
      <c r="L26" s="1">
        <f t="shared" si="1"/>
        <v>0</v>
      </c>
      <c r="N26">
        <v>6</v>
      </c>
      <c r="O26">
        <v>25</v>
      </c>
    </row>
    <row r="27" spans="1:15" s="18" customFormat="1">
      <c r="A27" s="17">
        <v>23</v>
      </c>
      <c r="B27" s="15" t="s">
        <v>95</v>
      </c>
      <c r="C27" s="15"/>
      <c r="D27" s="15"/>
      <c r="E27" s="15"/>
      <c r="F27" s="15"/>
      <c r="G27" s="15"/>
      <c r="H27" s="15"/>
      <c r="I27" s="15"/>
      <c r="J27" s="34"/>
      <c r="K27" s="1">
        <f t="shared" si="0"/>
        <v>0</v>
      </c>
      <c r="L27" s="1">
        <f t="shared" si="1"/>
        <v>0</v>
      </c>
      <c r="N27" s="18">
        <v>8</v>
      </c>
      <c r="O27" s="18">
        <v>34</v>
      </c>
    </row>
    <row r="28" spans="1:15">
      <c r="A28" s="2">
        <v>24</v>
      </c>
      <c r="B28" s="1" t="s">
        <v>96</v>
      </c>
      <c r="C28" s="1">
        <v>0</v>
      </c>
      <c r="D28" s="1">
        <v>0</v>
      </c>
      <c r="E28" s="1">
        <v>3</v>
      </c>
      <c r="F28" s="6">
        <v>3</v>
      </c>
      <c r="G28" s="6">
        <v>2</v>
      </c>
      <c r="H28" s="6">
        <v>2</v>
      </c>
      <c r="I28" s="6">
        <v>0</v>
      </c>
      <c r="J28" s="32">
        <v>0</v>
      </c>
      <c r="K28" s="1">
        <f t="shared" si="0"/>
        <v>10</v>
      </c>
      <c r="L28" s="1">
        <f t="shared" si="1"/>
        <v>100</v>
      </c>
      <c r="N28">
        <v>9</v>
      </c>
      <c r="O28">
        <v>38</v>
      </c>
    </row>
    <row r="29" spans="1:15" s="18" customFormat="1">
      <c r="A29" s="17">
        <v>25</v>
      </c>
      <c r="B29" s="15" t="s">
        <v>138</v>
      </c>
      <c r="C29" s="15"/>
      <c r="D29" s="15"/>
      <c r="E29" s="15"/>
      <c r="F29" s="15"/>
      <c r="G29" s="15"/>
      <c r="H29" s="15"/>
      <c r="I29" s="15"/>
      <c r="J29" s="34"/>
      <c r="K29" s="1">
        <f t="shared" si="0"/>
        <v>0</v>
      </c>
      <c r="L29" s="1">
        <f t="shared" si="1"/>
        <v>0</v>
      </c>
      <c r="N29" s="18">
        <v>6</v>
      </c>
      <c r="O29" s="18">
        <v>25</v>
      </c>
    </row>
    <row r="30" spans="1:15" s="18" customFormat="1">
      <c r="A30" s="17">
        <v>26</v>
      </c>
      <c r="B30" s="15" t="s">
        <v>97</v>
      </c>
      <c r="C30" s="15"/>
      <c r="D30" s="15"/>
      <c r="E30" s="15"/>
      <c r="F30" s="15"/>
      <c r="G30" s="15"/>
      <c r="H30" s="15"/>
      <c r="I30" s="15"/>
      <c r="J30" s="34"/>
      <c r="K30" s="1">
        <f t="shared" si="0"/>
        <v>0</v>
      </c>
      <c r="L30" s="1">
        <f t="shared" si="1"/>
        <v>0</v>
      </c>
      <c r="N30" s="18">
        <v>9</v>
      </c>
      <c r="O30" s="18">
        <v>38</v>
      </c>
    </row>
    <row r="31" spans="1:15">
      <c r="A31" s="2">
        <v>27</v>
      </c>
      <c r="B31" s="1" t="s">
        <v>98</v>
      </c>
      <c r="C31" s="1">
        <v>1</v>
      </c>
      <c r="D31" s="1">
        <v>0</v>
      </c>
      <c r="E31" s="1">
        <v>3</v>
      </c>
      <c r="F31" s="6">
        <v>3</v>
      </c>
      <c r="G31" s="6">
        <v>2</v>
      </c>
      <c r="H31" s="6">
        <v>3</v>
      </c>
      <c r="I31" s="6">
        <v>3</v>
      </c>
      <c r="J31" s="32">
        <v>3</v>
      </c>
      <c r="K31" s="1">
        <f t="shared" si="0"/>
        <v>18</v>
      </c>
      <c r="L31" s="1">
        <f t="shared" si="1"/>
        <v>324</v>
      </c>
      <c r="N31" s="18">
        <v>8</v>
      </c>
      <c r="O31" s="18">
        <v>34</v>
      </c>
    </row>
  </sheetData>
  <mergeCells count="5">
    <mergeCell ref="A3:A4"/>
    <mergeCell ref="B3:B4"/>
    <mergeCell ref="C3:J3"/>
    <mergeCell ref="K3:K4"/>
    <mergeCell ref="L3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2" zoomScale="90" zoomScaleNormal="90" zoomScalePageLayoutView="90" workbookViewId="0">
      <selection activeCell="O2" sqref="O2"/>
    </sheetView>
  </sheetViews>
  <sheetFormatPr baseColWidth="10" defaultColWidth="8.83203125" defaultRowHeight="14" x14ac:dyDescent="0"/>
  <cols>
    <col min="2" max="2" width="17.83203125" customWidth="1"/>
    <col min="6" max="9" width="8.83203125" style="26"/>
  </cols>
  <sheetData>
    <row r="1" spans="1:15">
      <c r="A1" t="s">
        <v>70</v>
      </c>
    </row>
    <row r="3" spans="1:15">
      <c r="A3" s="70" t="s">
        <v>0</v>
      </c>
      <c r="B3" s="70" t="s">
        <v>1</v>
      </c>
      <c r="C3" s="72" t="s">
        <v>0</v>
      </c>
      <c r="D3" s="73"/>
      <c r="E3" s="73"/>
      <c r="F3" s="73"/>
      <c r="G3" s="73"/>
      <c r="H3" s="73"/>
      <c r="I3" s="73"/>
      <c r="J3" s="73"/>
      <c r="K3" s="75" t="s">
        <v>136</v>
      </c>
      <c r="L3" s="75" t="s">
        <v>133</v>
      </c>
    </row>
    <row r="4" spans="1:15">
      <c r="A4" s="71"/>
      <c r="B4" s="71"/>
      <c r="C4" s="2">
        <v>1</v>
      </c>
      <c r="D4" s="2">
        <v>2</v>
      </c>
      <c r="E4" s="2">
        <v>3</v>
      </c>
      <c r="F4" s="5">
        <v>4</v>
      </c>
      <c r="G4" s="5">
        <v>5</v>
      </c>
      <c r="H4" s="5">
        <v>6</v>
      </c>
      <c r="I4" s="5">
        <v>7</v>
      </c>
      <c r="J4" s="11">
        <v>8</v>
      </c>
      <c r="K4" s="75"/>
      <c r="L4" s="75"/>
    </row>
    <row r="5" spans="1:15">
      <c r="A5" s="2">
        <v>1</v>
      </c>
      <c r="B5" s="1" t="s">
        <v>99</v>
      </c>
      <c r="C5" s="1">
        <v>0</v>
      </c>
      <c r="D5" s="1">
        <v>1</v>
      </c>
      <c r="E5" s="1">
        <v>1</v>
      </c>
      <c r="F5" s="6">
        <v>1</v>
      </c>
      <c r="G5" s="6">
        <v>0</v>
      </c>
      <c r="H5" s="6">
        <v>1</v>
      </c>
      <c r="I5" s="6">
        <v>3</v>
      </c>
      <c r="J5" s="32">
        <v>0</v>
      </c>
      <c r="K5" s="1">
        <f t="shared" ref="K5:K32" si="0">SUM(C5:J5)</f>
        <v>7</v>
      </c>
      <c r="L5" s="1">
        <f t="shared" ref="L5:L32" si="1">K5^2</f>
        <v>49</v>
      </c>
    </row>
    <row r="6" spans="1:15">
      <c r="A6" s="2">
        <v>2</v>
      </c>
      <c r="B6" s="1" t="s">
        <v>100</v>
      </c>
      <c r="C6" s="1">
        <v>3</v>
      </c>
      <c r="D6" s="1">
        <v>2</v>
      </c>
      <c r="E6" s="1">
        <v>1</v>
      </c>
      <c r="F6" s="6">
        <v>1</v>
      </c>
      <c r="G6" s="6">
        <v>0</v>
      </c>
      <c r="H6" s="6">
        <v>1</v>
      </c>
      <c r="I6" s="6">
        <v>3</v>
      </c>
      <c r="J6" s="32">
        <v>3</v>
      </c>
      <c r="K6" s="1">
        <f t="shared" si="0"/>
        <v>14</v>
      </c>
      <c r="L6" s="1">
        <f t="shared" si="1"/>
        <v>196</v>
      </c>
      <c r="N6">
        <v>9</v>
      </c>
      <c r="O6">
        <v>38</v>
      </c>
    </row>
    <row r="7" spans="1:15">
      <c r="A7" s="2">
        <v>3</v>
      </c>
      <c r="B7" s="1" t="s">
        <v>101</v>
      </c>
      <c r="C7" s="1">
        <v>3</v>
      </c>
      <c r="D7" s="1">
        <v>0</v>
      </c>
      <c r="E7" s="1">
        <v>1</v>
      </c>
      <c r="F7" s="6">
        <v>1</v>
      </c>
      <c r="G7" s="6">
        <v>1</v>
      </c>
      <c r="H7" s="6">
        <v>1</v>
      </c>
      <c r="I7" s="6">
        <v>3</v>
      </c>
      <c r="J7" s="32">
        <v>0</v>
      </c>
      <c r="K7" s="1">
        <f t="shared" si="0"/>
        <v>10</v>
      </c>
      <c r="L7" s="1">
        <f t="shared" si="1"/>
        <v>100</v>
      </c>
      <c r="N7">
        <v>4</v>
      </c>
      <c r="O7">
        <v>17</v>
      </c>
    </row>
    <row r="8" spans="1:15">
      <c r="A8" s="2">
        <v>4</v>
      </c>
      <c r="B8" s="1" t="s">
        <v>102</v>
      </c>
      <c r="C8" s="1">
        <v>3</v>
      </c>
      <c r="D8" s="1">
        <v>2</v>
      </c>
      <c r="E8" s="1">
        <v>1</v>
      </c>
      <c r="F8" s="6">
        <v>1</v>
      </c>
      <c r="G8" s="6">
        <v>0</v>
      </c>
      <c r="H8" s="6">
        <v>1</v>
      </c>
      <c r="I8" s="6">
        <v>3</v>
      </c>
      <c r="J8" s="32">
        <v>3</v>
      </c>
      <c r="K8" s="1">
        <f t="shared" si="0"/>
        <v>14</v>
      </c>
      <c r="L8" s="1">
        <f t="shared" si="1"/>
        <v>196</v>
      </c>
      <c r="N8">
        <v>10</v>
      </c>
      <c r="O8">
        <v>42</v>
      </c>
    </row>
    <row r="9" spans="1:15">
      <c r="A9" s="2">
        <v>5</v>
      </c>
      <c r="B9" s="1" t="s">
        <v>103</v>
      </c>
      <c r="C9" s="1">
        <v>0</v>
      </c>
      <c r="D9" s="1">
        <v>0</v>
      </c>
      <c r="E9" s="1">
        <v>1</v>
      </c>
      <c r="F9" s="6">
        <v>1</v>
      </c>
      <c r="G9" s="6">
        <v>1</v>
      </c>
      <c r="H9" s="6">
        <v>1</v>
      </c>
      <c r="I9" s="6">
        <v>2</v>
      </c>
      <c r="J9" s="32">
        <v>0</v>
      </c>
      <c r="K9" s="1">
        <f t="shared" si="0"/>
        <v>6</v>
      </c>
      <c r="L9" s="1">
        <f t="shared" si="1"/>
        <v>36</v>
      </c>
      <c r="N9">
        <v>16</v>
      </c>
      <c r="O9">
        <v>67</v>
      </c>
    </row>
    <row r="10" spans="1:15">
      <c r="A10" s="2">
        <v>6</v>
      </c>
      <c r="B10" s="1" t="s">
        <v>104</v>
      </c>
      <c r="C10" s="1">
        <v>3</v>
      </c>
      <c r="D10" s="1">
        <v>2</v>
      </c>
      <c r="E10" s="1">
        <v>2</v>
      </c>
      <c r="F10" s="6">
        <v>2</v>
      </c>
      <c r="G10" s="6">
        <v>1</v>
      </c>
      <c r="H10" s="6">
        <v>0</v>
      </c>
      <c r="I10" s="6">
        <v>2</v>
      </c>
      <c r="J10" s="32">
        <v>0</v>
      </c>
      <c r="K10" s="1">
        <f t="shared" si="0"/>
        <v>12</v>
      </c>
      <c r="L10" s="1">
        <f t="shared" si="1"/>
        <v>144</v>
      </c>
      <c r="N10">
        <v>9</v>
      </c>
      <c r="O10">
        <v>38</v>
      </c>
    </row>
    <row r="11" spans="1:15">
      <c r="A11" s="2">
        <v>7</v>
      </c>
      <c r="B11" s="1" t="s">
        <v>105</v>
      </c>
      <c r="C11" s="1">
        <v>3</v>
      </c>
      <c r="D11" s="1">
        <v>2</v>
      </c>
      <c r="E11" s="1">
        <v>1</v>
      </c>
      <c r="F11" s="6">
        <v>1</v>
      </c>
      <c r="G11" s="6">
        <v>1</v>
      </c>
      <c r="H11" s="6">
        <v>1</v>
      </c>
      <c r="I11" s="6">
        <v>3</v>
      </c>
      <c r="J11" s="32">
        <v>0</v>
      </c>
      <c r="K11" s="1">
        <f t="shared" si="0"/>
        <v>12</v>
      </c>
      <c r="L11" s="1">
        <f t="shared" si="1"/>
        <v>144</v>
      </c>
      <c r="N11">
        <v>12</v>
      </c>
      <c r="O11">
        <v>50</v>
      </c>
    </row>
    <row r="12" spans="1:15">
      <c r="A12" s="2">
        <v>8</v>
      </c>
      <c r="B12" s="1" t="s">
        <v>106</v>
      </c>
      <c r="C12" s="1">
        <v>3</v>
      </c>
      <c r="D12" s="1">
        <v>2</v>
      </c>
      <c r="E12" s="1">
        <v>1</v>
      </c>
      <c r="F12" s="6">
        <v>1</v>
      </c>
      <c r="G12" s="6">
        <v>0</v>
      </c>
      <c r="H12" s="6">
        <v>0</v>
      </c>
      <c r="I12" s="6">
        <v>3</v>
      </c>
      <c r="J12" s="32">
        <v>3</v>
      </c>
      <c r="K12" s="1">
        <f t="shared" si="0"/>
        <v>13</v>
      </c>
      <c r="L12" s="1">
        <f t="shared" si="1"/>
        <v>169</v>
      </c>
      <c r="N12">
        <v>14</v>
      </c>
      <c r="O12">
        <v>58</v>
      </c>
    </row>
    <row r="13" spans="1:15">
      <c r="A13" s="2">
        <v>9</v>
      </c>
      <c r="B13" s="1" t="s">
        <v>107</v>
      </c>
      <c r="C13" s="1">
        <v>3</v>
      </c>
      <c r="D13" s="1">
        <v>2</v>
      </c>
      <c r="E13" s="1">
        <v>1</v>
      </c>
      <c r="F13" s="6">
        <v>1</v>
      </c>
      <c r="G13" s="6">
        <v>0</v>
      </c>
      <c r="H13" s="6">
        <v>1</v>
      </c>
      <c r="I13" s="6">
        <v>3</v>
      </c>
      <c r="J13" s="32">
        <v>3</v>
      </c>
      <c r="K13" s="1">
        <f t="shared" si="0"/>
        <v>14</v>
      </c>
      <c r="L13" s="1">
        <f t="shared" si="1"/>
        <v>196</v>
      </c>
      <c r="N13">
        <v>10</v>
      </c>
      <c r="O13">
        <v>42</v>
      </c>
    </row>
    <row r="14" spans="1:15">
      <c r="A14" s="2">
        <v>10</v>
      </c>
      <c r="B14" s="1" t="s">
        <v>130</v>
      </c>
      <c r="C14" s="1">
        <v>3</v>
      </c>
      <c r="D14" s="1">
        <v>2</v>
      </c>
      <c r="E14" s="1">
        <v>1</v>
      </c>
      <c r="F14" s="6">
        <v>0</v>
      </c>
      <c r="G14" s="6">
        <v>0</v>
      </c>
      <c r="H14" s="6">
        <v>1</v>
      </c>
      <c r="I14" s="6">
        <v>3</v>
      </c>
      <c r="J14" s="32">
        <v>3</v>
      </c>
      <c r="K14" s="1">
        <f t="shared" si="0"/>
        <v>13</v>
      </c>
      <c r="L14" s="1">
        <f t="shared" si="1"/>
        <v>169</v>
      </c>
      <c r="N14">
        <v>6</v>
      </c>
      <c r="O14">
        <v>25</v>
      </c>
    </row>
    <row r="15" spans="1:15">
      <c r="A15" s="2">
        <v>11</v>
      </c>
      <c r="B15" s="1" t="s">
        <v>109</v>
      </c>
      <c r="C15" s="1">
        <v>3</v>
      </c>
      <c r="D15" s="1">
        <v>2</v>
      </c>
      <c r="E15" s="1">
        <v>2</v>
      </c>
      <c r="F15" s="6">
        <v>2</v>
      </c>
      <c r="G15" s="6">
        <v>0</v>
      </c>
      <c r="H15" s="6">
        <v>0</v>
      </c>
      <c r="I15" s="6">
        <v>3</v>
      </c>
      <c r="J15" s="32">
        <v>3</v>
      </c>
      <c r="K15" s="1">
        <f t="shared" si="0"/>
        <v>15</v>
      </c>
      <c r="L15" s="1">
        <f t="shared" si="1"/>
        <v>225</v>
      </c>
      <c r="N15">
        <v>12</v>
      </c>
      <c r="O15">
        <v>50</v>
      </c>
    </row>
    <row r="16" spans="1:15">
      <c r="A16" s="2">
        <v>12</v>
      </c>
      <c r="B16" s="1" t="s">
        <v>110</v>
      </c>
      <c r="C16" s="1">
        <v>3</v>
      </c>
      <c r="D16" s="1">
        <v>2</v>
      </c>
      <c r="E16" s="1">
        <v>1</v>
      </c>
      <c r="F16" s="6">
        <v>1</v>
      </c>
      <c r="G16" s="6">
        <v>0</v>
      </c>
      <c r="H16" s="6">
        <v>1</v>
      </c>
      <c r="I16" s="6">
        <v>3</v>
      </c>
      <c r="J16" s="32">
        <v>1</v>
      </c>
      <c r="K16" s="1">
        <f t="shared" si="0"/>
        <v>12</v>
      </c>
      <c r="L16" s="1">
        <f t="shared" si="1"/>
        <v>144</v>
      </c>
      <c r="N16">
        <v>8</v>
      </c>
      <c r="O16">
        <v>33</v>
      </c>
    </row>
    <row r="17" spans="1:15">
      <c r="A17" s="2">
        <v>13</v>
      </c>
      <c r="B17" s="1" t="s">
        <v>111</v>
      </c>
      <c r="C17" s="1">
        <v>3</v>
      </c>
      <c r="D17" s="1">
        <v>0</v>
      </c>
      <c r="E17" s="1">
        <v>1</v>
      </c>
      <c r="F17" s="6">
        <v>1</v>
      </c>
      <c r="G17" s="6">
        <v>0</v>
      </c>
      <c r="H17" s="6">
        <v>1</v>
      </c>
      <c r="I17" s="6">
        <v>2</v>
      </c>
      <c r="J17" s="32">
        <v>2</v>
      </c>
      <c r="K17" s="1">
        <f t="shared" si="0"/>
        <v>10</v>
      </c>
      <c r="L17" s="1">
        <f t="shared" si="1"/>
        <v>100</v>
      </c>
      <c r="N17">
        <v>13</v>
      </c>
      <c r="O17">
        <v>54</v>
      </c>
    </row>
    <row r="18" spans="1:15">
      <c r="A18" s="2">
        <v>14</v>
      </c>
      <c r="B18" s="1" t="s">
        <v>112</v>
      </c>
      <c r="C18" s="1">
        <v>3</v>
      </c>
      <c r="D18" s="1">
        <v>0</v>
      </c>
      <c r="E18" s="1">
        <v>1</v>
      </c>
      <c r="F18" s="6">
        <v>1</v>
      </c>
      <c r="G18" s="6">
        <v>0</v>
      </c>
      <c r="H18" s="6">
        <v>1</v>
      </c>
      <c r="I18" s="6">
        <v>2</v>
      </c>
      <c r="J18" s="32">
        <v>0</v>
      </c>
      <c r="K18" s="1">
        <f t="shared" si="0"/>
        <v>8</v>
      </c>
      <c r="L18" s="1">
        <f t="shared" si="1"/>
        <v>64</v>
      </c>
      <c r="N18">
        <v>6</v>
      </c>
      <c r="O18">
        <v>25</v>
      </c>
    </row>
    <row r="19" spans="1:15">
      <c r="A19" s="2">
        <v>15</v>
      </c>
      <c r="B19" s="1" t="s">
        <v>113</v>
      </c>
      <c r="C19" s="1">
        <v>3</v>
      </c>
      <c r="D19" s="1">
        <v>2</v>
      </c>
      <c r="E19" s="1">
        <v>1</v>
      </c>
      <c r="F19" s="6">
        <v>1</v>
      </c>
      <c r="G19" s="6">
        <v>1</v>
      </c>
      <c r="H19" s="6">
        <v>0</v>
      </c>
      <c r="I19" s="6">
        <v>3</v>
      </c>
      <c r="J19" s="32">
        <v>3</v>
      </c>
      <c r="K19" s="1">
        <f t="shared" si="0"/>
        <v>14</v>
      </c>
      <c r="L19" s="1">
        <f t="shared" si="1"/>
        <v>196</v>
      </c>
      <c r="N19">
        <v>14</v>
      </c>
      <c r="O19">
        <v>58</v>
      </c>
    </row>
    <row r="20" spans="1:15">
      <c r="A20" s="2">
        <v>16</v>
      </c>
      <c r="B20" s="1" t="s">
        <v>114</v>
      </c>
      <c r="C20" s="1">
        <v>3</v>
      </c>
      <c r="D20" s="1">
        <v>2</v>
      </c>
      <c r="E20" s="1">
        <v>1</v>
      </c>
      <c r="F20" s="6">
        <v>0</v>
      </c>
      <c r="G20" s="6">
        <v>1</v>
      </c>
      <c r="H20" s="6">
        <v>0</v>
      </c>
      <c r="I20" s="6">
        <v>3</v>
      </c>
      <c r="J20" s="32">
        <v>1</v>
      </c>
      <c r="K20" s="1">
        <f t="shared" si="0"/>
        <v>11</v>
      </c>
      <c r="L20" s="1">
        <f t="shared" si="1"/>
        <v>121</v>
      </c>
      <c r="N20">
        <v>13</v>
      </c>
      <c r="O20">
        <v>54</v>
      </c>
    </row>
    <row r="21" spans="1:15">
      <c r="A21" s="2">
        <v>17</v>
      </c>
      <c r="B21" s="1" t="s">
        <v>115</v>
      </c>
      <c r="C21" s="1">
        <v>3</v>
      </c>
      <c r="D21" s="1">
        <v>2</v>
      </c>
      <c r="E21" s="1">
        <v>1</v>
      </c>
      <c r="F21" s="6">
        <v>1</v>
      </c>
      <c r="G21" s="6">
        <v>0</v>
      </c>
      <c r="H21" s="6">
        <v>1</v>
      </c>
      <c r="I21" s="6">
        <v>3</v>
      </c>
      <c r="J21" s="32">
        <v>1</v>
      </c>
      <c r="K21" s="1">
        <f t="shared" si="0"/>
        <v>12</v>
      </c>
      <c r="L21" s="1">
        <f t="shared" si="1"/>
        <v>144</v>
      </c>
      <c r="N21">
        <v>14</v>
      </c>
      <c r="O21">
        <v>58</v>
      </c>
    </row>
    <row r="22" spans="1:15">
      <c r="A22" s="2">
        <v>18</v>
      </c>
      <c r="B22" s="1" t="s">
        <v>116</v>
      </c>
      <c r="C22" s="1">
        <v>3</v>
      </c>
      <c r="D22" s="1">
        <v>2</v>
      </c>
      <c r="E22" s="1">
        <v>1</v>
      </c>
      <c r="F22" s="6">
        <v>1</v>
      </c>
      <c r="G22" s="6">
        <v>0</v>
      </c>
      <c r="H22" s="6">
        <v>0</v>
      </c>
      <c r="I22" s="6">
        <v>3</v>
      </c>
      <c r="J22" s="32">
        <v>0</v>
      </c>
      <c r="K22" s="1">
        <f t="shared" si="0"/>
        <v>10</v>
      </c>
      <c r="L22" s="1">
        <f t="shared" si="1"/>
        <v>100</v>
      </c>
      <c r="N22">
        <v>11</v>
      </c>
      <c r="O22">
        <v>46</v>
      </c>
    </row>
    <row r="23" spans="1:15">
      <c r="A23" s="2">
        <v>19</v>
      </c>
      <c r="B23" s="1" t="s">
        <v>117</v>
      </c>
      <c r="C23" s="1">
        <v>3</v>
      </c>
      <c r="D23" s="1">
        <v>2</v>
      </c>
      <c r="E23" s="1">
        <v>1</v>
      </c>
      <c r="F23" s="6">
        <v>1</v>
      </c>
      <c r="G23" s="6">
        <v>0</v>
      </c>
      <c r="H23" s="6">
        <v>1</v>
      </c>
      <c r="I23" s="6">
        <v>3</v>
      </c>
      <c r="J23" s="32">
        <v>3</v>
      </c>
      <c r="K23" s="1">
        <f t="shared" si="0"/>
        <v>14</v>
      </c>
      <c r="L23" s="1">
        <f t="shared" si="1"/>
        <v>196</v>
      </c>
      <c r="N23">
        <v>10</v>
      </c>
      <c r="O23">
        <v>42</v>
      </c>
    </row>
    <row r="24" spans="1:15">
      <c r="A24" s="2">
        <v>20</v>
      </c>
      <c r="B24" s="1" t="s">
        <v>118</v>
      </c>
      <c r="C24" s="1">
        <v>3</v>
      </c>
      <c r="D24" s="1">
        <v>2</v>
      </c>
      <c r="E24" s="1">
        <v>1</v>
      </c>
      <c r="F24" s="6">
        <v>1</v>
      </c>
      <c r="G24" s="6">
        <v>1</v>
      </c>
      <c r="H24" s="6">
        <v>1</v>
      </c>
      <c r="I24" s="6">
        <v>3</v>
      </c>
      <c r="J24" s="32">
        <v>3</v>
      </c>
      <c r="K24" s="1">
        <f t="shared" si="0"/>
        <v>15</v>
      </c>
      <c r="L24" s="1">
        <f t="shared" si="1"/>
        <v>225</v>
      </c>
      <c r="N24">
        <v>10</v>
      </c>
      <c r="O24">
        <v>42</v>
      </c>
    </row>
    <row r="25" spans="1:15">
      <c r="A25" s="7">
        <v>21</v>
      </c>
      <c r="B25" s="1" t="s">
        <v>119</v>
      </c>
      <c r="C25" s="1">
        <v>3</v>
      </c>
      <c r="D25" s="1">
        <v>2</v>
      </c>
      <c r="E25" s="1">
        <v>1</v>
      </c>
      <c r="F25" s="6">
        <v>1</v>
      </c>
      <c r="G25" s="6">
        <v>1</v>
      </c>
      <c r="H25" s="6">
        <v>1</v>
      </c>
      <c r="I25" s="6">
        <v>0</v>
      </c>
      <c r="J25" s="32">
        <v>0</v>
      </c>
      <c r="K25" s="1">
        <f t="shared" si="0"/>
        <v>9</v>
      </c>
      <c r="L25" s="1">
        <f t="shared" si="1"/>
        <v>81</v>
      </c>
      <c r="N25">
        <v>11</v>
      </c>
      <c r="O25">
        <v>46</v>
      </c>
    </row>
    <row r="26" spans="1:15">
      <c r="A26" s="2">
        <v>22</v>
      </c>
      <c r="B26" s="1" t="s">
        <v>120</v>
      </c>
      <c r="C26" s="1">
        <v>3</v>
      </c>
      <c r="D26" s="1">
        <v>2</v>
      </c>
      <c r="E26" s="1">
        <v>1</v>
      </c>
      <c r="F26" s="6">
        <v>1</v>
      </c>
      <c r="G26" s="6">
        <v>0</v>
      </c>
      <c r="H26" s="6">
        <v>1</v>
      </c>
      <c r="I26" s="6">
        <v>3</v>
      </c>
      <c r="J26" s="32">
        <v>0</v>
      </c>
      <c r="K26" s="1">
        <f t="shared" si="0"/>
        <v>11</v>
      </c>
      <c r="L26" s="1">
        <f t="shared" si="1"/>
        <v>121</v>
      </c>
      <c r="N26">
        <v>6</v>
      </c>
      <c r="O26">
        <v>25</v>
      </c>
    </row>
    <row r="27" spans="1:15">
      <c r="A27" s="2">
        <v>23</v>
      </c>
      <c r="B27" s="1" t="s">
        <v>131</v>
      </c>
      <c r="C27" s="1">
        <v>3</v>
      </c>
      <c r="D27" s="1">
        <v>0</v>
      </c>
      <c r="E27" s="1">
        <v>1</v>
      </c>
      <c r="F27" s="6">
        <v>1</v>
      </c>
      <c r="G27" s="6">
        <v>0</v>
      </c>
      <c r="H27" s="6">
        <v>0</v>
      </c>
      <c r="I27" s="6">
        <v>3</v>
      </c>
      <c r="J27" s="32">
        <v>1</v>
      </c>
      <c r="K27" s="1">
        <f t="shared" si="0"/>
        <v>9</v>
      </c>
      <c r="L27" s="1">
        <f t="shared" si="1"/>
        <v>81</v>
      </c>
      <c r="N27">
        <v>14</v>
      </c>
      <c r="O27">
        <v>58</v>
      </c>
    </row>
    <row r="28" spans="1:15">
      <c r="A28" s="2">
        <v>24</v>
      </c>
      <c r="B28" s="1" t="s">
        <v>124</v>
      </c>
      <c r="C28" s="1">
        <v>3</v>
      </c>
      <c r="D28" s="1">
        <v>2</v>
      </c>
      <c r="E28" s="1">
        <v>1</v>
      </c>
      <c r="F28" s="6">
        <v>1</v>
      </c>
      <c r="G28" s="6">
        <v>0</v>
      </c>
      <c r="H28" s="6">
        <v>0</v>
      </c>
      <c r="I28" s="6">
        <v>3</v>
      </c>
      <c r="J28" s="32">
        <v>3</v>
      </c>
      <c r="K28" s="1">
        <f t="shared" si="0"/>
        <v>13</v>
      </c>
      <c r="L28" s="1">
        <f t="shared" si="1"/>
        <v>169</v>
      </c>
      <c r="N28">
        <v>14</v>
      </c>
      <c r="O28">
        <v>58</v>
      </c>
    </row>
    <row r="29" spans="1:15">
      <c r="A29" s="2">
        <v>25</v>
      </c>
      <c r="B29" s="1" t="s">
        <v>122</v>
      </c>
      <c r="C29" s="1">
        <v>3</v>
      </c>
      <c r="D29" s="1">
        <v>2</v>
      </c>
      <c r="E29" s="1">
        <v>2</v>
      </c>
      <c r="F29" s="6">
        <v>2</v>
      </c>
      <c r="G29" s="6">
        <v>0</v>
      </c>
      <c r="H29" s="6">
        <v>0</v>
      </c>
      <c r="I29" s="6">
        <v>3</v>
      </c>
      <c r="J29" s="32">
        <v>2</v>
      </c>
      <c r="K29" s="1">
        <f t="shared" si="0"/>
        <v>14</v>
      </c>
      <c r="L29" s="1">
        <f t="shared" si="1"/>
        <v>196</v>
      </c>
      <c r="N29">
        <v>15</v>
      </c>
      <c r="O29">
        <v>63</v>
      </c>
    </row>
    <row r="30" spans="1:15">
      <c r="A30" s="2">
        <v>26</v>
      </c>
      <c r="B30" s="1" t="s">
        <v>123</v>
      </c>
      <c r="C30" s="1">
        <v>3</v>
      </c>
      <c r="D30" s="1">
        <v>1</v>
      </c>
      <c r="E30" s="1">
        <v>1</v>
      </c>
      <c r="F30" s="6">
        <v>0</v>
      </c>
      <c r="G30" s="6">
        <v>0</v>
      </c>
      <c r="H30" s="6">
        <v>1</v>
      </c>
      <c r="I30" s="6">
        <v>2</v>
      </c>
      <c r="J30" s="32">
        <v>0</v>
      </c>
      <c r="K30" s="1">
        <f t="shared" si="0"/>
        <v>8</v>
      </c>
      <c r="L30" s="1">
        <f t="shared" si="1"/>
        <v>64</v>
      </c>
    </row>
    <row r="31" spans="1:15">
      <c r="A31" s="2">
        <v>27</v>
      </c>
      <c r="B31" s="1" t="s">
        <v>125</v>
      </c>
      <c r="C31" s="1">
        <v>3</v>
      </c>
      <c r="D31" s="1">
        <v>2</v>
      </c>
      <c r="E31" s="1">
        <v>1</v>
      </c>
      <c r="F31" s="6">
        <v>1</v>
      </c>
      <c r="G31" s="6">
        <v>0</v>
      </c>
      <c r="H31" s="6">
        <v>1</v>
      </c>
      <c r="I31" s="6">
        <v>3</v>
      </c>
      <c r="J31" s="32">
        <v>3</v>
      </c>
      <c r="K31" s="1">
        <f t="shared" si="0"/>
        <v>14</v>
      </c>
      <c r="L31" s="1">
        <f t="shared" si="1"/>
        <v>196</v>
      </c>
      <c r="N31">
        <v>14</v>
      </c>
      <c r="O31">
        <v>58</v>
      </c>
    </row>
    <row r="32" spans="1:15">
      <c r="A32" s="2">
        <v>28</v>
      </c>
      <c r="B32" s="1" t="s">
        <v>126</v>
      </c>
      <c r="C32" s="1">
        <v>0</v>
      </c>
      <c r="D32" s="1">
        <v>0</v>
      </c>
      <c r="E32" s="1">
        <v>0</v>
      </c>
      <c r="F32" s="6">
        <v>0</v>
      </c>
      <c r="G32" s="6">
        <v>0</v>
      </c>
      <c r="H32" s="6">
        <v>0</v>
      </c>
      <c r="I32" s="6">
        <v>2</v>
      </c>
      <c r="J32" s="32">
        <v>0</v>
      </c>
      <c r="K32" s="1">
        <f t="shared" si="0"/>
        <v>2</v>
      </c>
      <c r="L32" s="1">
        <f t="shared" si="1"/>
        <v>4</v>
      </c>
      <c r="N32">
        <v>0</v>
      </c>
      <c r="O32">
        <v>0</v>
      </c>
    </row>
  </sheetData>
  <mergeCells count="5">
    <mergeCell ref="A3:A4"/>
    <mergeCell ref="B3:B4"/>
    <mergeCell ref="C3:J3"/>
    <mergeCell ref="K3:K4"/>
    <mergeCell ref="L3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opLeftCell="D1" workbookViewId="0">
      <selection activeCell="R64" sqref="R64"/>
    </sheetView>
  </sheetViews>
  <sheetFormatPr baseColWidth="10" defaultColWidth="8.83203125" defaultRowHeight="14" x14ac:dyDescent="0"/>
  <cols>
    <col min="2" max="2" width="17.33203125" customWidth="1"/>
  </cols>
  <sheetData>
    <row r="1" spans="1:15">
      <c r="A1" t="s">
        <v>139</v>
      </c>
      <c r="F1" s="12"/>
      <c r="G1" s="12"/>
      <c r="H1" s="12"/>
      <c r="I1" s="12"/>
    </row>
    <row r="2" spans="1:15">
      <c r="F2" s="12"/>
      <c r="G2" s="12"/>
      <c r="H2" s="12"/>
      <c r="I2" s="12"/>
    </row>
    <row r="3" spans="1:15">
      <c r="A3" s="70" t="s">
        <v>0</v>
      </c>
      <c r="B3" s="70" t="s">
        <v>1</v>
      </c>
      <c r="C3" s="72" t="s">
        <v>0</v>
      </c>
      <c r="D3" s="73"/>
      <c r="E3" s="73"/>
      <c r="F3" s="73"/>
      <c r="G3" s="73"/>
      <c r="H3" s="73"/>
      <c r="I3" s="73"/>
      <c r="J3" s="73"/>
      <c r="K3" s="75" t="s">
        <v>132</v>
      </c>
      <c r="L3" s="75" t="s">
        <v>133</v>
      </c>
    </row>
    <row r="4" spans="1:15">
      <c r="A4" s="71"/>
      <c r="B4" s="71"/>
      <c r="C4" s="39">
        <v>1</v>
      </c>
      <c r="D4" s="39">
        <v>2</v>
      </c>
      <c r="E4" s="39">
        <v>3</v>
      </c>
      <c r="F4" s="13">
        <v>4</v>
      </c>
      <c r="G4" s="13">
        <v>5</v>
      </c>
      <c r="H4" s="13">
        <v>6</v>
      </c>
      <c r="I4" s="13">
        <v>7</v>
      </c>
      <c r="J4" s="37">
        <v>8</v>
      </c>
      <c r="K4" s="75"/>
      <c r="L4" s="75"/>
    </row>
    <row r="5" spans="1:15">
      <c r="A5" s="39">
        <v>1</v>
      </c>
      <c r="B5" s="1" t="s">
        <v>4</v>
      </c>
      <c r="C5" s="1">
        <v>3</v>
      </c>
      <c r="D5" s="1">
        <v>3</v>
      </c>
      <c r="E5" s="1">
        <v>2</v>
      </c>
      <c r="F5" s="14">
        <v>2</v>
      </c>
      <c r="G5" s="14">
        <v>1</v>
      </c>
      <c r="H5" s="14">
        <v>0</v>
      </c>
      <c r="I5" s="14">
        <v>3</v>
      </c>
      <c r="J5" s="32">
        <v>1</v>
      </c>
      <c r="K5" s="1">
        <f t="shared" ref="K5:K36" si="0">SUM(C5:J5)</f>
        <v>15</v>
      </c>
      <c r="L5" s="1">
        <f t="shared" ref="L5:L36" si="1">K5^2</f>
        <v>225</v>
      </c>
      <c r="N5" s="40">
        <v>90</v>
      </c>
      <c r="O5">
        <v>15</v>
      </c>
    </row>
    <row r="6" spans="1:15">
      <c r="A6" s="39">
        <v>2</v>
      </c>
      <c r="B6" s="1" t="s">
        <v>5</v>
      </c>
      <c r="C6" s="1">
        <v>0</v>
      </c>
      <c r="D6" s="1">
        <v>1</v>
      </c>
      <c r="E6" s="1">
        <v>0</v>
      </c>
      <c r="F6" s="14">
        <v>0</v>
      </c>
      <c r="G6" s="14">
        <v>1</v>
      </c>
      <c r="H6" s="14">
        <v>1</v>
      </c>
      <c r="I6" s="14">
        <v>3</v>
      </c>
      <c r="J6" s="32">
        <v>1</v>
      </c>
      <c r="K6" s="1">
        <f t="shared" si="0"/>
        <v>7</v>
      </c>
      <c r="L6" s="1">
        <f t="shared" si="1"/>
        <v>49</v>
      </c>
      <c r="N6" s="40">
        <v>99</v>
      </c>
      <c r="O6">
        <v>7</v>
      </c>
    </row>
    <row r="7" spans="1:15">
      <c r="A7" s="39">
        <v>3</v>
      </c>
      <c r="B7" s="1" t="s">
        <v>3</v>
      </c>
      <c r="C7" s="1">
        <v>0</v>
      </c>
      <c r="D7" s="1">
        <v>0</v>
      </c>
      <c r="E7" s="1">
        <v>3</v>
      </c>
      <c r="F7" s="14">
        <v>0</v>
      </c>
      <c r="G7" s="14">
        <v>2</v>
      </c>
      <c r="H7" s="14">
        <v>2</v>
      </c>
      <c r="I7" s="14">
        <v>2</v>
      </c>
      <c r="J7" s="32">
        <v>0</v>
      </c>
      <c r="K7" s="1">
        <f t="shared" si="0"/>
        <v>9</v>
      </c>
      <c r="L7" s="1">
        <f t="shared" si="1"/>
        <v>81</v>
      </c>
      <c r="N7" s="40">
        <v>106</v>
      </c>
      <c r="O7">
        <v>9</v>
      </c>
    </row>
    <row r="8" spans="1:15">
      <c r="A8" s="39">
        <v>4</v>
      </c>
      <c r="B8" s="1" t="s">
        <v>6</v>
      </c>
      <c r="C8" s="1">
        <v>3</v>
      </c>
      <c r="D8" s="1">
        <v>3</v>
      </c>
      <c r="E8" s="1">
        <v>3</v>
      </c>
      <c r="F8" s="14">
        <v>3</v>
      </c>
      <c r="G8" s="14">
        <v>3</v>
      </c>
      <c r="H8" s="14">
        <v>2</v>
      </c>
      <c r="I8" s="14">
        <v>3</v>
      </c>
      <c r="J8" s="32">
        <v>2</v>
      </c>
      <c r="K8" s="1">
        <f t="shared" si="0"/>
        <v>22</v>
      </c>
      <c r="L8" s="1">
        <f t="shared" si="1"/>
        <v>484</v>
      </c>
      <c r="N8" s="10">
        <v>105</v>
      </c>
      <c r="O8" s="26">
        <v>22</v>
      </c>
    </row>
    <row r="9" spans="1:15">
      <c r="A9" s="39">
        <v>5</v>
      </c>
      <c r="B9" s="1" t="s">
        <v>7</v>
      </c>
      <c r="C9" s="1">
        <v>1</v>
      </c>
      <c r="D9" s="1">
        <v>1</v>
      </c>
      <c r="E9" s="1">
        <v>3</v>
      </c>
      <c r="F9" s="14">
        <v>3</v>
      </c>
      <c r="G9" s="14">
        <v>2</v>
      </c>
      <c r="H9" s="14">
        <v>0</v>
      </c>
      <c r="I9" s="14">
        <v>3</v>
      </c>
      <c r="J9" s="32">
        <v>1</v>
      </c>
      <c r="K9" s="1">
        <f t="shared" si="0"/>
        <v>14</v>
      </c>
      <c r="L9" s="1">
        <f t="shared" si="1"/>
        <v>196</v>
      </c>
      <c r="N9" s="10">
        <v>104</v>
      </c>
      <c r="O9">
        <v>14</v>
      </c>
    </row>
    <row r="10" spans="1:15">
      <c r="A10" s="39">
        <v>6</v>
      </c>
      <c r="B10" s="1" t="s">
        <v>8</v>
      </c>
      <c r="C10" s="1">
        <v>3</v>
      </c>
      <c r="D10" s="1">
        <v>3</v>
      </c>
      <c r="E10" s="1">
        <v>3</v>
      </c>
      <c r="F10" s="14">
        <v>3</v>
      </c>
      <c r="G10" s="14">
        <v>0</v>
      </c>
      <c r="H10" s="14">
        <v>0</v>
      </c>
      <c r="I10" s="14">
        <v>3</v>
      </c>
      <c r="J10" s="32">
        <v>2</v>
      </c>
      <c r="K10" s="1">
        <f t="shared" si="0"/>
        <v>17</v>
      </c>
      <c r="L10" s="1">
        <f t="shared" si="1"/>
        <v>289</v>
      </c>
      <c r="N10" s="10">
        <v>110</v>
      </c>
      <c r="O10">
        <v>17</v>
      </c>
    </row>
    <row r="11" spans="1:15">
      <c r="A11" s="39">
        <v>7</v>
      </c>
      <c r="B11" s="1" t="s">
        <v>9</v>
      </c>
      <c r="C11" s="1">
        <v>3</v>
      </c>
      <c r="D11" s="1">
        <v>3</v>
      </c>
      <c r="E11" s="1">
        <v>3</v>
      </c>
      <c r="F11" s="14">
        <v>3</v>
      </c>
      <c r="G11" s="14">
        <v>1</v>
      </c>
      <c r="H11" s="14">
        <v>1</v>
      </c>
      <c r="I11" s="14">
        <v>3</v>
      </c>
      <c r="J11" s="32">
        <v>2</v>
      </c>
      <c r="K11" s="1">
        <f t="shared" si="0"/>
        <v>19</v>
      </c>
      <c r="L11" s="1">
        <f t="shared" si="1"/>
        <v>361</v>
      </c>
      <c r="N11" s="10">
        <v>101</v>
      </c>
      <c r="O11">
        <v>19</v>
      </c>
    </row>
    <row r="12" spans="1:15">
      <c r="A12" s="39">
        <v>8</v>
      </c>
      <c r="B12" s="1" t="s">
        <v>10</v>
      </c>
      <c r="C12" s="1">
        <v>3</v>
      </c>
      <c r="D12" s="1">
        <v>0</v>
      </c>
      <c r="E12" s="1">
        <v>3</v>
      </c>
      <c r="F12" s="14">
        <v>3</v>
      </c>
      <c r="G12" s="14">
        <v>0</v>
      </c>
      <c r="H12" s="14">
        <v>0</v>
      </c>
      <c r="I12" s="14">
        <v>3</v>
      </c>
      <c r="J12" s="32">
        <v>2</v>
      </c>
      <c r="K12" s="1">
        <f t="shared" si="0"/>
        <v>14</v>
      </c>
      <c r="L12" s="1">
        <f t="shared" si="1"/>
        <v>196</v>
      </c>
      <c r="N12" s="10">
        <v>83</v>
      </c>
      <c r="O12">
        <v>14</v>
      </c>
    </row>
    <row r="13" spans="1:15">
      <c r="A13" s="39">
        <v>9</v>
      </c>
      <c r="B13" s="1" t="s">
        <v>11</v>
      </c>
      <c r="C13" s="1">
        <v>3</v>
      </c>
      <c r="D13" s="1">
        <v>3</v>
      </c>
      <c r="E13" s="1">
        <v>3</v>
      </c>
      <c r="F13" s="14">
        <v>3</v>
      </c>
      <c r="G13" s="14">
        <v>1</v>
      </c>
      <c r="H13" s="14">
        <v>1</v>
      </c>
      <c r="I13" s="14">
        <v>3</v>
      </c>
      <c r="J13" s="32">
        <v>2</v>
      </c>
      <c r="K13" s="1">
        <f t="shared" si="0"/>
        <v>19</v>
      </c>
      <c r="L13" s="1">
        <f t="shared" si="1"/>
        <v>361</v>
      </c>
      <c r="N13" s="10">
        <v>95</v>
      </c>
      <c r="O13">
        <v>19</v>
      </c>
    </row>
    <row r="14" spans="1:15">
      <c r="A14" s="39">
        <v>10</v>
      </c>
      <c r="B14" s="1" t="s">
        <v>12</v>
      </c>
      <c r="C14" s="1">
        <v>3</v>
      </c>
      <c r="D14" s="1">
        <v>3</v>
      </c>
      <c r="E14" s="1">
        <v>3</v>
      </c>
      <c r="F14" s="14">
        <v>3</v>
      </c>
      <c r="G14" s="14">
        <v>1</v>
      </c>
      <c r="H14" s="14">
        <v>1</v>
      </c>
      <c r="I14" s="14">
        <v>3</v>
      </c>
      <c r="J14" s="32">
        <v>2</v>
      </c>
      <c r="K14" s="1">
        <f t="shared" si="0"/>
        <v>19</v>
      </c>
      <c r="L14" s="1">
        <f t="shared" si="1"/>
        <v>361</v>
      </c>
      <c r="N14" s="10">
        <v>99</v>
      </c>
      <c r="O14">
        <v>19</v>
      </c>
    </row>
    <row r="15" spans="1:15">
      <c r="A15" s="39">
        <v>11</v>
      </c>
      <c r="B15" s="1" t="s">
        <v>13</v>
      </c>
      <c r="C15" s="1">
        <v>3</v>
      </c>
      <c r="D15" s="1">
        <v>3</v>
      </c>
      <c r="E15" s="1">
        <v>3</v>
      </c>
      <c r="F15" s="14">
        <v>3</v>
      </c>
      <c r="G15" s="14">
        <v>1</v>
      </c>
      <c r="H15" s="14">
        <v>1</v>
      </c>
      <c r="I15" s="14">
        <v>3</v>
      </c>
      <c r="J15" s="32">
        <v>2</v>
      </c>
      <c r="K15" s="1">
        <f t="shared" si="0"/>
        <v>19</v>
      </c>
      <c r="L15" s="1">
        <f t="shared" si="1"/>
        <v>361</v>
      </c>
      <c r="N15" s="10">
        <v>102</v>
      </c>
      <c r="O15">
        <v>19</v>
      </c>
    </row>
    <row r="16" spans="1:15">
      <c r="A16" s="39">
        <v>12</v>
      </c>
      <c r="B16" s="1" t="s">
        <v>14</v>
      </c>
      <c r="C16" s="1">
        <v>2</v>
      </c>
      <c r="D16" s="1">
        <v>2</v>
      </c>
      <c r="E16" s="1">
        <v>3</v>
      </c>
      <c r="F16" s="14">
        <v>3</v>
      </c>
      <c r="G16" s="14">
        <v>1</v>
      </c>
      <c r="H16" s="14">
        <v>1</v>
      </c>
      <c r="I16" s="14">
        <v>3</v>
      </c>
      <c r="J16" s="32">
        <v>0</v>
      </c>
      <c r="K16" s="1">
        <f t="shared" si="0"/>
        <v>15</v>
      </c>
      <c r="L16" s="1">
        <f t="shared" si="1"/>
        <v>225</v>
      </c>
      <c r="N16" s="10">
        <v>81</v>
      </c>
      <c r="O16">
        <v>15</v>
      </c>
    </row>
    <row r="17" spans="1:19">
      <c r="A17" s="39">
        <v>13</v>
      </c>
      <c r="B17" s="14" t="s">
        <v>15</v>
      </c>
      <c r="C17" s="14">
        <v>3</v>
      </c>
      <c r="D17" s="14">
        <v>2</v>
      </c>
      <c r="E17" s="14">
        <v>3</v>
      </c>
      <c r="F17" s="14">
        <v>3</v>
      </c>
      <c r="G17" s="14">
        <v>1</v>
      </c>
      <c r="H17" s="14">
        <v>1</v>
      </c>
      <c r="I17" s="14">
        <v>3</v>
      </c>
      <c r="J17" s="41">
        <v>0</v>
      </c>
      <c r="K17" s="14">
        <f t="shared" si="0"/>
        <v>16</v>
      </c>
      <c r="L17" s="14">
        <f t="shared" si="1"/>
        <v>256</v>
      </c>
      <c r="M17" s="12"/>
      <c r="N17" s="10">
        <v>81</v>
      </c>
      <c r="O17" s="12">
        <v>16</v>
      </c>
      <c r="P17" s="12"/>
      <c r="Q17" s="12"/>
      <c r="R17" s="12"/>
      <c r="S17" s="12"/>
    </row>
    <row r="18" spans="1:19">
      <c r="A18" s="39">
        <v>14</v>
      </c>
      <c r="B18" s="14" t="s">
        <v>16</v>
      </c>
      <c r="C18" s="14">
        <v>0</v>
      </c>
      <c r="D18" s="14">
        <v>2</v>
      </c>
      <c r="E18" s="14">
        <v>3</v>
      </c>
      <c r="F18" s="14">
        <v>3</v>
      </c>
      <c r="G18" s="14">
        <v>0</v>
      </c>
      <c r="H18" s="14">
        <v>0</v>
      </c>
      <c r="I18" s="14">
        <v>3</v>
      </c>
      <c r="J18" s="41">
        <v>3</v>
      </c>
      <c r="K18" s="14">
        <f t="shared" si="0"/>
        <v>14</v>
      </c>
      <c r="L18" s="14">
        <f t="shared" si="1"/>
        <v>196</v>
      </c>
      <c r="M18" s="12"/>
      <c r="N18" s="10">
        <v>101</v>
      </c>
      <c r="O18" s="12">
        <v>14</v>
      </c>
      <c r="P18" s="12"/>
      <c r="Q18" s="12"/>
      <c r="R18" s="12"/>
      <c r="S18" s="12"/>
    </row>
    <row r="19" spans="1:19">
      <c r="A19" s="39">
        <v>15</v>
      </c>
      <c r="B19" s="14" t="s">
        <v>17</v>
      </c>
      <c r="C19" s="14">
        <v>3</v>
      </c>
      <c r="D19" s="14">
        <v>3</v>
      </c>
      <c r="E19" s="14">
        <v>3</v>
      </c>
      <c r="F19" s="14">
        <v>3</v>
      </c>
      <c r="G19" s="14">
        <v>3</v>
      </c>
      <c r="H19" s="14">
        <v>1</v>
      </c>
      <c r="I19" s="14">
        <v>2</v>
      </c>
      <c r="J19" s="41">
        <v>2</v>
      </c>
      <c r="K19" s="14">
        <f t="shared" si="0"/>
        <v>20</v>
      </c>
      <c r="L19" s="14">
        <f t="shared" si="1"/>
        <v>400</v>
      </c>
      <c r="M19" s="12"/>
      <c r="N19" s="10">
        <v>94</v>
      </c>
      <c r="O19" s="12">
        <v>20</v>
      </c>
      <c r="P19" s="12"/>
      <c r="Q19" s="12"/>
      <c r="R19" s="12"/>
      <c r="S19" s="12"/>
    </row>
    <row r="20" spans="1:19">
      <c r="A20" s="39">
        <v>16</v>
      </c>
      <c r="B20" s="14" t="s">
        <v>18</v>
      </c>
      <c r="C20" s="14">
        <v>3</v>
      </c>
      <c r="D20" s="14">
        <v>3</v>
      </c>
      <c r="E20" s="14">
        <v>3</v>
      </c>
      <c r="F20" s="14">
        <v>3</v>
      </c>
      <c r="G20" s="14">
        <v>0</v>
      </c>
      <c r="H20" s="14">
        <v>0</v>
      </c>
      <c r="I20" s="14">
        <v>3</v>
      </c>
      <c r="J20" s="41">
        <v>2</v>
      </c>
      <c r="K20" s="14">
        <f t="shared" si="0"/>
        <v>17</v>
      </c>
      <c r="L20" s="14">
        <f t="shared" si="1"/>
        <v>289</v>
      </c>
      <c r="M20" s="12"/>
      <c r="N20" s="10">
        <v>103</v>
      </c>
      <c r="O20" s="12">
        <v>17</v>
      </c>
      <c r="P20" s="12"/>
      <c r="Q20" s="12"/>
      <c r="R20" s="12"/>
      <c r="S20" s="12"/>
    </row>
    <row r="21" spans="1:19">
      <c r="A21" s="39">
        <v>17</v>
      </c>
      <c r="B21" s="42" t="s">
        <v>19</v>
      </c>
      <c r="C21" s="14">
        <v>3</v>
      </c>
      <c r="D21" s="14">
        <v>3</v>
      </c>
      <c r="E21" s="14">
        <v>3</v>
      </c>
      <c r="F21" s="14">
        <v>3</v>
      </c>
      <c r="G21" s="14">
        <v>2</v>
      </c>
      <c r="H21" s="14">
        <v>2</v>
      </c>
      <c r="I21" s="14">
        <v>3</v>
      </c>
      <c r="J21" s="41">
        <v>3</v>
      </c>
      <c r="K21" s="14">
        <f t="shared" si="0"/>
        <v>22</v>
      </c>
      <c r="L21" s="14">
        <f t="shared" si="1"/>
        <v>484</v>
      </c>
      <c r="M21" s="12"/>
      <c r="N21" s="10">
        <v>89</v>
      </c>
      <c r="O21" s="12">
        <v>22</v>
      </c>
      <c r="P21" s="12"/>
      <c r="Q21" s="12"/>
      <c r="R21" s="12"/>
      <c r="S21" s="12"/>
    </row>
    <row r="22" spans="1:19">
      <c r="A22" s="39">
        <v>18</v>
      </c>
      <c r="B22" s="14" t="s">
        <v>20</v>
      </c>
      <c r="C22" s="14">
        <v>3</v>
      </c>
      <c r="D22" s="14">
        <v>3</v>
      </c>
      <c r="E22" s="14">
        <v>3</v>
      </c>
      <c r="F22" s="14">
        <v>3</v>
      </c>
      <c r="G22" s="14">
        <v>1</v>
      </c>
      <c r="H22" s="14">
        <v>1</v>
      </c>
      <c r="I22" s="14">
        <v>3</v>
      </c>
      <c r="J22" s="41">
        <v>0</v>
      </c>
      <c r="K22" s="14">
        <f t="shared" si="0"/>
        <v>17</v>
      </c>
      <c r="L22" s="14">
        <f t="shared" si="1"/>
        <v>289</v>
      </c>
      <c r="M22" s="12"/>
      <c r="N22" s="10">
        <v>83</v>
      </c>
      <c r="O22" s="12">
        <v>17</v>
      </c>
      <c r="P22" s="12"/>
      <c r="Q22" s="12"/>
      <c r="R22" s="12"/>
      <c r="S22" s="12"/>
    </row>
    <row r="23" spans="1:19">
      <c r="A23" s="39">
        <v>19</v>
      </c>
      <c r="B23" s="14" t="s">
        <v>21</v>
      </c>
      <c r="C23" s="14">
        <v>3</v>
      </c>
      <c r="D23" s="14">
        <v>3</v>
      </c>
      <c r="E23" s="14">
        <v>2</v>
      </c>
      <c r="F23" s="14">
        <v>2</v>
      </c>
      <c r="G23" s="14">
        <v>2</v>
      </c>
      <c r="H23" s="14">
        <v>2</v>
      </c>
      <c r="I23" s="14">
        <v>3</v>
      </c>
      <c r="J23" s="41">
        <v>2</v>
      </c>
      <c r="K23" s="14">
        <f t="shared" si="0"/>
        <v>19</v>
      </c>
      <c r="L23" s="14">
        <f t="shared" si="1"/>
        <v>361</v>
      </c>
      <c r="M23" s="12"/>
      <c r="N23" s="10">
        <v>83</v>
      </c>
      <c r="O23" s="12">
        <v>19</v>
      </c>
      <c r="P23" s="12"/>
      <c r="Q23" s="12"/>
      <c r="R23" s="12"/>
      <c r="S23" s="12"/>
    </row>
    <row r="24" spans="1:19">
      <c r="A24" s="39">
        <v>20</v>
      </c>
      <c r="B24" s="42" t="s">
        <v>22</v>
      </c>
      <c r="C24" s="14">
        <v>1</v>
      </c>
      <c r="D24" s="14">
        <v>0</v>
      </c>
      <c r="E24" s="14">
        <v>3</v>
      </c>
      <c r="F24" s="14">
        <v>2</v>
      </c>
      <c r="G24" s="14">
        <v>1</v>
      </c>
      <c r="H24" s="14">
        <v>1</v>
      </c>
      <c r="I24" s="14">
        <v>2</v>
      </c>
      <c r="J24" s="41">
        <v>0</v>
      </c>
      <c r="K24" s="14">
        <f t="shared" si="0"/>
        <v>10</v>
      </c>
      <c r="L24" s="14">
        <f t="shared" si="1"/>
        <v>100</v>
      </c>
      <c r="M24" s="12"/>
      <c r="N24" s="10">
        <v>90</v>
      </c>
      <c r="O24" s="12">
        <v>10</v>
      </c>
      <c r="P24" s="12"/>
      <c r="Q24" s="12"/>
      <c r="R24" s="12"/>
      <c r="S24" s="12"/>
    </row>
    <row r="25" spans="1:19">
      <c r="A25" s="39">
        <v>21</v>
      </c>
      <c r="B25" s="14" t="s">
        <v>23</v>
      </c>
      <c r="C25" s="14">
        <v>3</v>
      </c>
      <c r="D25" s="14">
        <v>3</v>
      </c>
      <c r="E25" s="14">
        <v>3</v>
      </c>
      <c r="F25" s="14">
        <v>3</v>
      </c>
      <c r="G25" s="14">
        <v>3</v>
      </c>
      <c r="H25" s="14">
        <v>3</v>
      </c>
      <c r="I25" s="14">
        <v>3</v>
      </c>
      <c r="J25" s="41">
        <v>3</v>
      </c>
      <c r="K25" s="14">
        <f t="shared" si="0"/>
        <v>24</v>
      </c>
      <c r="L25" s="14">
        <f t="shared" si="1"/>
        <v>576</v>
      </c>
      <c r="M25" s="12"/>
      <c r="N25" s="10">
        <v>112</v>
      </c>
      <c r="O25" s="12">
        <v>24</v>
      </c>
      <c r="P25" s="12"/>
      <c r="Q25" s="12"/>
      <c r="R25" s="12"/>
      <c r="S25" s="12"/>
    </row>
    <row r="26" spans="1:19">
      <c r="A26" s="39">
        <v>22</v>
      </c>
      <c r="B26" s="14" t="s">
        <v>24</v>
      </c>
      <c r="C26" s="14">
        <v>3</v>
      </c>
      <c r="D26" s="14">
        <v>3</v>
      </c>
      <c r="E26" s="14">
        <v>3</v>
      </c>
      <c r="F26" s="14">
        <v>3</v>
      </c>
      <c r="G26" s="14">
        <v>0</v>
      </c>
      <c r="H26" s="14">
        <v>0</v>
      </c>
      <c r="I26" s="14">
        <v>3</v>
      </c>
      <c r="J26" s="41">
        <v>1</v>
      </c>
      <c r="K26" s="14">
        <f t="shared" si="0"/>
        <v>16</v>
      </c>
      <c r="L26" s="14">
        <f t="shared" si="1"/>
        <v>256</v>
      </c>
      <c r="M26" s="12"/>
      <c r="N26" s="10">
        <v>102</v>
      </c>
      <c r="O26" s="12">
        <v>16</v>
      </c>
      <c r="P26" s="12"/>
      <c r="Q26" s="12"/>
      <c r="R26" s="12"/>
      <c r="S26" s="12"/>
    </row>
    <row r="27" spans="1:19">
      <c r="A27" s="39">
        <v>23</v>
      </c>
      <c r="B27" s="14" t="s">
        <v>25</v>
      </c>
      <c r="C27" s="14">
        <v>1</v>
      </c>
      <c r="D27" s="14">
        <v>0</v>
      </c>
      <c r="E27" s="14">
        <v>3</v>
      </c>
      <c r="F27" s="14">
        <v>3</v>
      </c>
      <c r="G27" s="14">
        <v>1</v>
      </c>
      <c r="H27" s="14">
        <v>1</v>
      </c>
      <c r="I27" s="14">
        <v>3</v>
      </c>
      <c r="J27" s="41">
        <v>1</v>
      </c>
      <c r="K27" s="14">
        <f t="shared" si="0"/>
        <v>13</v>
      </c>
      <c r="L27" s="14">
        <f t="shared" si="1"/>
        <v>169</v>
      </c>
      <c r="M27" s="12"/>
      <c r="N27" s="10">
        <v>92</v>
      </c>
      <c r="O27" s="12">
        <v>13</v>
      </c>
      <c r="P27" s="12"/>
      <c r="Q27" s="12"/>
      <c r="R27" s="12"/>
      <c r="S27" s="12"/>
    </row>
    <row r="28" spans="1:19">
      <c r="A28" s="39">
        <v>24</v>
      </c>
      <c r="B28" s="14" t="s">
        <v>26</v>
      </c>
      <c r="C28" s="14">
        <v>3</v>
      </c>
      <c r="D28" s="14">
        <v>3</v>
      </c>
      <c r="E28" s="14">
        <v>3</v>
      </c>
      <c r="F28" s="14">
        <v>3</v>
      </c>
      <c r="G28" s="14">
        <v>1</v>
      </c>
      <c r="H28" s="14">
        <v>1</v>
      </c>
      <c r="I28" s="14">
        <v>3</v>
      </c>
      <c r="J28" s="41">
        <v>2</v>
      </c>
      <c r="K28" s="14">
        <f t="shared" si="0"/>
        <v>19</v>
      </c>
      <c r="L28" s="14">
        <f t="shared" si="1"/>
        <v>361</v>
      </c>
      <c r="M28" s="12"/>
      <c r="N28" s="10">
        <v>107</v>
      </c>
      <c r="O28" s="12">
        <v>19</v>
      </c>
      <c r="P28" s="12"/>
      <c r="Q28" s="12"/>
      <c r="R28" s="12"/>
      <c r="S28" s="12"/>
    </row>
    <row r="29" spans="1:19">
      <c r="A29" s="39">
        <v>25</v>
      </c>
      <c r="B29" s="14" t="s">
        <v>27</v>
      </c>
      <c r="C29" s="14">
        <v>3</v>
      </c>
      <c r="D29" s="14">
        <v>3</v>
      </c>
      <c r="E29" s="14">
        <v>3</v>
      </c>
      <c r="F29" s="14">
        <v>3</v>
      </c>
      <c r="G29" s="14">
        <v>0</v>
      </c>
      <c r="H29" s="14">
        <v>0</v>
      </c>
      <c r="I29" s="14">
        <v>3</v>
      </c>
      <c r="J29" s="41">
        <v>0</v>
      </c>
      <c r="K29" s="14">
        <f t="shared" si="0"/>
        <v>15</v>
      </c>
      <c r="L29" s="14">
        <f t="shared" si="1"/>
        <v>225</v>
      </c>
      <c r="M29" s="12"/>
      <c r="N29" s="10">
        <v>109</v>
      </c>
      <c r="O29" s="12">
        <v>15</v>
      </c>
      <c r="P29" s="12"/>
      <c r="Q29" s="12"/>
      <c r="R29" s="12"/>
      <c r="S29" s="12"/>
    </row>
    <row r="30" spans="1:19">
      <c r="A30" s="39">
        <v>26</v>
      </c>
      <c r="B30" s="14" t="s">
        <v>28</v>
      </c>
      <c r="C30" s="14">
        <v>3</v>
      </c>
      <c r="D30" s="14">
        <v>3</v>
      </c>
      <c r="E30" s="14">
        <v>3</v>
      </c>
      <c r="F30" s="14">
        <v>3</v>
      </c>
      <c r="G30" s="14">
        <v>3</v>
      </c>
      <c r="H30" s="14">
        <v>3</v>
      </c>
      <c r="I30" s="14">
        <v>2</v>
      </c>
      <c r="J30" s="41">
        <v>3</v>
      </c>
      <c r="K30" s="14">
        <f t="shared" si="0"/>
        <v>23</v>
      </c>
      <c r="L30" s="14">
        <f t="shared" si="1"/>
        <v>529</v>
      </c>
      <c r="M30" s="12"/>
      <c r="N30" s="10">
        <v>84</v>
      </c>
      <c r="O30" s="12">
        <v>23</v>
      </c>
      <c r="P30" s="12"/>
      <c r="Q30" s="12"/>
      <c r="R30" s="12"/>
      <c r="S30" s="12"/>
    </row>
    <row r="31" spans="1:19">
      <c r="A31" s="39">
        <v>27</v>
      </c>
      <c r="B31" s="14" t="s">
        <v>29</v>
      </c>
      <c r="C31" s="14">
        <v>3</v>
      </c>
      <c r="D31" s="14">
        <v>1</v>
      </c>
      <c r="E31" s="14">
        <v>3</v>
      </c>
      <c r="F31" s="14">
        <v>3</v>
      </c>
      <c r="G31" s="14">
        <v>1</v>
      </c>
      <c r="H31" s="14">
        <v>1</v>
      </c>
      <c r="I31" s="14">
        <v>3</v>
      </c>
      <c r="J31" s="41">
        <v>1</v>
      </c>
      <c r="K31" s="14">
        <f t="shared" si="0"/>
        <v>16</v>
      </c>
      <c r="L31" s="14">
        <f t="shared" si="1"/>
        <v>256</v>
      </c>
      <c r="M31" s="12"/>
      <c r="N31" s="10">
        <v>88</v>
      </c>
      <c r="O31" s="12">
        <v>16</v>
      </c>
      <c r="P31" s="12"/>
      <c r="Q31" s="12"/>
      <c r="R31" s="12"/>
      <c r="S31" s="12"/>
    </row>
    <row r="32" spans="1:19">
      <c r="A32" s="39">
        <v>28</v>
      </c>
      <c r="B32" s="14" t="s">
        <v>30</v>
      </c>
      <c r="C32" s="14">
        <v>3</v>
      </c>
      <c r="D32" s="14">
        <v>0</v>
      </c>
      <c r="E32" s="14">
        <v>3</v>
      </c>
      <c r="F32" s="14">
        <v>3</v>
      </c>
      <c r="G32" s="14">
        <v>2</v>
      </c>
      <c r="H32" s="14">
        <v>2</v>
      </c>
      <c r="I32" s="14">
        <v>3</v>
      </c>
      <c r="J32" s="41">
        <v>2</v>
      </c>
      <c r="K32" s="14">
        <f t="shared" si="0"/>
        <v>18</v>
      </c>
      <c r="L32" s="14">
        <f t="shared" si="1"/>
        <v>324</v>
      </c>
      <c r="M32" s="12"/>
      <c r="N32" s="10">
        <v>105</v>
      </c>
      <c r="O32" s="12">
        <v>18</v>
      </c>
      <c r="P32" s="12"/>
      <c r="Q32" s="12"/>
      <c r="R32" s="12"/>
      <c r="S32" s="12"/>
    </row>
    <row r="33" spans="1:19">
      <c r="A33" s="39">
        <v>29</v>
      </c>
      <c r="B33" s="14" t="s">
        <v>31</v>
      </c>
      <c r="C33" s="14">
        <v>3</v>
      </c>
      <c r="D33" s="14">
        <v>1</v>
      </c>
      <c r="E33" s="14">
        <v>3</v>
      </c>
      <c r="F33" s="14">
        <v>3</v>
      </c>
      <c r="G33" s="14">
        <v>0</v>
      </c>
      <c r="H33" s="14">
        <v>0</v>
      </c>
      <c r="I33" s="14">
        <v>3</v>
      </c>
      <c r="J33" s="41">
        <v>1</v>
      </c>
      <c r="K33" s="14">
        <f t="shared" si="0"/>
        <v>14</v>
      </c>
      <c r="L33" s="14">
        <f t="shared" si="1"/>
        <v>196</v>
      </c>
      <c r="M33" s="12"/>
      <c r="N33" s="10">
        <v>101</v>
      </c>
      <c r="O33" s="12">
        <v>14</v>
      </c>
      <c r="P33" s="12"/>
      <c r="Q33" s="12"/>
      <c r="R33" s="12"/>
      <c r="S33" s="12"/>
    </row>
    <row r="34" spans="1:19">
      <c r="A34" s="39">
        <v>30</v>
      </c>
      <c r="B34" s="14" t="s">
        <v>32</v>
      </c>
      <c r="C34" s="14">
        <v>3</v>
      </c>
      <c r="D34" s="14">
        <v>3</v>
      </c>
      <c r="E34" s="14">
        <v>3</v>
      </c>
      <c r="F34" s="14">
        <v>3</v>
      </c>
      <c r="G34" s="14">
        <v>0</v>
      </c>
      <c r="H34" s="14">
        <v>0</v>
      </c>
      <c r="I34" s="14">
        <v>3</v>
      </c>
      <c r="J34" s="41">
        <v>1</v>
      </c>
      <c r="K34" s="14">
        <f t="shared" si="0"/>
        <v>16</v>
      </c>
      <c r="L34" s="14">
        <f t="shared" si="1"/>
        <v>256</v>
      </c>
      <c r="M34" s="12"/>
      <c r="N34" s="10">
        <v>96</v>
      </c>
      <c r="O34" s="12">
        <v>16</v>
      </c>
      <c r="P34" s="12"/>
      <c r="Q34" s="12"/>
      <c r="R34" s="12"/>
      <c r="S34" s="12"/>
    </row>
    <row r="35" spans="1:19">
      <c r="A35" s="39">
        <v>31</v>
      </c>
      <c r="B35" s="14" t="s">
        <v>33</v>
      </c>
      <c r="C35" s="14">
        <v>3</v>
      </c>
      <c r="D35" s="14">
        <v>1</v>
      </c>
      <c r="E35" s="14">
        <v>3</v>
      </c>
      <c r="F35" s="14">
        <v>3</v>
      </c>
      <c r="G35" s="14">
        <v>1</v>
      </c>
      <c r="H35" s="14">
        <v>1</v>
      </c>
      <c r="I35" s="14">
        <v>3</v>
      </c>
      <c r="J35" s="41">
        <v>0</v>
      </c>
      <c r="K35" s="14">
        <f t="shared" si="0"/>
        <v>15</v>
      </c>
      <c r="L35" s="14">
        <f t="shared" si="1"/>
        <v>225</v>
      </c>
      <c r="M35" s="12"/>
      <c r="N35" s="10">
        <v>96</v>
      </c>
      <c r="O35" s="12">
        <v>15</v>
      </c>
      <c r="P35" s="12"/>
      <c r="Q35" s="12"/>
      <c r="R35" s="12"/>
      <c r="S35" s="12"/>
    </row>
    <row r="36" spans="1:19">
      <c r="A36" s="39">
        <v>32</v>
      </c>
      <c r="B36" s="14" t="s">
        <v>34</v>
      </c>
      <c r="C36" s="14">
        <v>3</v>
      </c>
      <c r="D36" s="14">
        <v>2</v>
      </c>
      <c r="E36" s="14">
        <v>3</v>
      </c>
      <c r="F36" s="14">
        <v>3</v>
      </c>
      <c r="G36" s="14">
        <v>1</v>
      </c>
      <c r="H36" s="14">
        <v>1</v>
      </c>
      <c r="I36" s="14">
        <v>3</v>
      </c>
      <c r="J36" s="41">
        <v>0</v>
      </c>
      <c r="K36" s="14">
        <f t="shared" si="0"/>
        <v>16</v>
      </c>
      <c r="L36" s="14">
        <f t="shared" si="1"/>
        <v>256</v>
      </c>
      <c r="M36" s="12"/>
      <c r="N36" s="10">
        <v>83</v>
      </c>
      <c r="O36" s="12">
        <v>16</v>
      </c>
      <c r="P36" s="12"/>
      <c r="Q36" s="12"/>
      <c r="R36" s="12"/>
      <c r="S36" s="12"/>
    </row>
    <row r="37" spans="1:19">
      <c r="A37" s="39">
        <v>33</v>
      </c>
      <c r="B37" s="42" t="s">
        <v>35</v>
      </c>
      <c r="C37" s="14">
        <v>3</v>
      </c>
      <c r="D37" s="14"/>
      <c r="E37" s="14">
        <v>3</v>
      </c>
      <c r="F37" s="14">
        <v>3</v>
      </c>
      <c r="G37" s="14">
        <v>1</v>
      </c>
      <c r="H37" s="14">
        <v>1</v>
      </c>
      <c r="I37" s="14">
        <v>1</v>
      </c>
      <c r="J37" s="41">
        <v>1</v>
      </c>
      <c r="K37" s="14">
        <f t="shared" ref="K37:K64" si="2">SUM(C37:J37)</f>
        <v>13</v>
      </c>
      <c r="L37" s="14">
        <f t="shared" ref="L37:L64" si="3">K37^2</f>
        <v>169</v>
      </c>
      <c r="M37" s="12"/>
      <c r="N37" s="10">
        <v>83</v>
      </c>
      <c r="O37" s="12">
        <v>13</v>
      </c>
      <c r="P37" s="12"/>
      <c r="Q37" s="12"/>
      <c r="R37" s="12"/>
      <c r="S37" s="12"/>
    </row>
    <row r="38" spans="1:19">
      <c r="A38" s="39">
        <v>34</v>
      </c>
      <c r="B38" s="14" t="s">
        <v>74</v>
      </c>
      <c r="C38" s="14">
        <v>1</v>
      </c>
      <c r="D38" s="14">
        <v>2</v>
      </c>
      <c r="E38" s="14">
        <v>2</v>
      </c>
      <c r="F38" s="14">
        <v>2</v>
      </c>
      <c r="G38" s="14">
        <v>0</v>
      </c>
      <c r="H38" s="14">
        <v>0</v>
      </c>
      <c r="I38" s="14">
        <v>0</v>
      </c>
      <c r="J38" s="41">
        <v>0</v>
      </c>
      <c r="K38" s="14">
        <f t="shared" si="2"/>
        <v>7</v>
      </c>
      <c r="L38" s="14">
        <f t="shared" si="3"/>
        <v>49</v>
      </c>
      <c r="M38" s="12"/>
      <c r="N38">
        <v>82</v>
      </c>
      <c r="O38" s="12">
        <v>7</v>
      </c>
      <c r="P38" s="12"/>
      <c r="Q38" s="12"/>
      <c r="R38" s="12"/>
      <c r="S38" s="12"/>
    </row>
    <row r="39" spans="1:19">
      <c r="A39" s="39">
        <v>35</v>
      </c>
      <c r="B39" s="14" t="s">
        <v>129</v>
      </c>
      <c r="C39" s="14">
        <v>2</v>
      </c>
      <c r="D39" s="14">
        <v>2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41">
        <v>2</v>
      </c>
      <c r="K39" s="14">
        <f t="shared" si="2"/>
        <v>6</v>
      </c>
      <c r="L39" s="14">
        <f t="shared" si="3"/>
        <v>36</v>
      </c>
      <c r="M39" s="12"/>
      <c r="N39">
        <v>97</v>
      </c>
      <c r="O39" s="12">
        <v>6</v>
      </c>
      <c r="P39" s="12"/>
      <c r="Q39" s="12"/>
      <c r="R39" s="12"/>
      <c r="S39" s="12"/>
    </row>
    <row r="40" spans="1:19">
      <c r="A40" s="39">
        <v>36</v>
      </c>
      <c r="B40" s="14" t="s">
        <v>76</v>
      </c>
      <c r="C40" s="14">
        <v>3</v>
      </c>
      <c r="D40" s="14">
        <v>2</v>
      </c>
      <c r="E40" s="14">
        <v>1</v>
      </c>
      <c r="F40" s="14">
        <v>1</v>
      </c>
      <c r="G40" s="14">
        <v>1</v>
      </c>
      <c r="H40" s="14">
        <v>1</v>
      </c>
      <c r="I40" s="14">
        <v>3</v>
      </c>
      <c r="J40" s="41">
        <v>1</v>
      </c>
      <c r="K40" s="14">
        <f t="shared" si="2"/>
        <v>13</v>
      </c>
      <c r="L40" s="14">
        <f t="shared" si="3"/>
        <v>169</v>
      </c>
      <c r="M40" s="12"/>
      <c r="N40" s="26">
        <v>82</v>
      </c>
      <c r="O40" s="12">
        <v>13</v>
      </c>
      <c r="P40" s="12"/>
      <c r="Q40" s="12"/>
      <c r="R40" s="12"/>
      <c r="S40" s="12"/>
    </row>
    <row r="41" spans="1:19">
      <c r="A41" s="39">
        <v>37</v>
      </c>
      <c r="B41" s="14" t="s">
        <v>77</v>
      </c>
      <c r="C41" s="14">
        <v>0</v>
      </c>
      <c r="D41" s="14">
        <v>0</v>
      </c>
      <c r="E41" s="14">
        <v>3</v>
      </c>
      <c r="F41" s="14">
        <v>3</v>
      </c>
      <c r="G41" s="14">
        <v>2</v>
      </c>
      <c r="H41" s="14">
        <v>3</v>
      </c>
      <c r="I41" s="14">
        <v>3</v>
      </c>
      <c r="J41" s="41">
        <v>0</v>
      </c>
      <c r="K41" s="14">
        <f t="shared" si="2"/>
        <v>14</v>
      </c>
      <c r="L41" s="14">
        <f t="shared" si="3"/>
        <v>196</v>
      </c>
      <c r="M41" s="12"/>
      <c r="N41">
        <v>112</v>
      </c>
      <c r="O41" s="12">
        <v>14</v>
      </c>
      <c r="P41" s="12"/>
      <c r="Q41" s="12"/>
      <c r="R41" s="12"/>
      <c r="S41" s="12"/>
    </row>
    <row r="42" spans="1:19">
      <c r="A42" s="39">
        <v>38</v>
      </c>
      <c r="B42" s="14" t="s">
        <v>78</v>
      </c>
      <c r="C42" s="14">
        <v>1</v>
      </c>
      <c r="D42" s="14">
        <v>0</v>
      </c>
      <c r="E42" s="14">
        <v>3</v>
      </c>
      <c r="F42" s="14">
        <v>3</v>
      </c>
      <c r="G42" s="14">
        <v>2</v>
      </c>
      <c r="H42" s="14">
        <v>2</v>
      </c>
      <c r="I42" s="14">
        <v>0</v>
      </c>
      <c r="J42" s="41">
        <v>0</v>
      </c>
      <c r="K42" s="14">
        <f t="shared" si="2"/>
        <v>11</v>
      </c>
      <c r="L42" s="14">
        <f t="shared" si="3"/>
        <v>121</v>
      </c>
      <c r="M42" s="12"/>
      <c r="N42">
        <v>93</v>
      </c>
      <c r="O42" s="12">
        <v>11</v>
      </c>
      <c r="P42" s="12"/>
      <c r="Q42" s="12"/>
      <c r="R42" s="12"/>
      <c r="S42" s="12"/>
    </row>
    <row r="43" spans="1:19">
      <c r="A43" s="39">
        <v>39</v>
      </c>
      <c r="B43" s="14" t="s">
        <v>79</v>
      </c>
      <c r="C43" s="14">
        <v>1</v>
      </c>
      <c r="D43" s="14">
        <v>0</v>
      </c>
      <c r="E43" s="14">
        <v>3</v>
      </c>
      <c r="F43" s="14">
        <v>3</v>
      </c>
      <c r="G43" s="14">
        <v>0</v>
      </c>
      <c r="H43" s="14">
        <v>0</v>
      </c>
      <c r="I43" s="14">
        <v>0</v>
      </c>
      <c r="J43" s="41">
        <v>0</v>
      </c>
      <c r="K43" s="14">
        <f t="shared" si="2"/>
        <v>7</v>
      </c>
      <c r="L43" s="14">
        <f t="shared" si="3"/>
        <v>49</v>
      </c>
      <c r="M43" s="12"/>
      <c r="N43">
        <v>104</v>
      </c>
      <c r="O43" s="12">
        <v>7</v>
      </c>
      <c r="P43" s="12"/>
      <c r="Q43" s="12"/>
      <c r="R43" s="12"/>
      <c r="S43" s="12"/>
    </row>
    <row r="44" spans="1:19">
      <c r="A44" s="39">
        <v>40</v>
      </c>
      <c r="B44" s="14" t="s">
        <v>80</v>
      </c>
      <c r="C44" s="14">
        <v>0</v>
      </c>
      <c r="D44" s="14">
        <v>0</v>
      </c>
      <c r="E44" s="14">
        <v>3</v>
      </c>
      <c r="F44" s="14">
        <v>3</v>
      </c>
      <c r="G44" s="14">
        <v>2</v>
      </c>
      <c r="H44" s="14">
        <v>2</v>
      </c>
      <c r="I44" s="14">
        <v>0</v>
      </c>
      <c r="J44" s="41">
        <v>0</v>
      </c>
      <c r="K44" s="14">
        <f t="shared" si="2"/>
        <v>10</v>
      </c>
      <c r="L44" s="14">
        <f t="shared" si="3"/>
        <v>100</v>
      </c>
      <c r="M44" s="12"/>
      <c r="N44">
        <v>94</v>
      </c>
      <c r="O44" s="12">
        <v>10</v>
      </c>
      <c r="P44" s="12"/>
      <c r="Q44" s="12"/>
      <c r="R44" s="12"/>
      <c r="S44" s="12"/>
    </row>
    <row r="45" spans="1:19">
      <c r="A45" s="39">
        <v>41</v>
      </c>
      <c r="B45" s="14" t="s">
        <v>81</v>
      </c>
      <c r="C45" s="14">
        <v>0</v>
      </c>
      <c r="D45" s="14">
        <v>0</v>
      </c>
      <c r="E45" s="14">
        <v>3</v>
      </c>
      <c r="F45" s="14">
        <v>3</v>
      </c>
      <c r="G45" s="14">
        <v>2</v>
      </c>
      <c r="H45" s="14">
        <v>3</v>
      </c>
      <c r="I45" s="14">
        <v>3</v>
      </c>
      <c r="J45" s="41">
        <v>1</v>
      </c>
      <c r="K45" s="14">
        <f t="shared" si="2"/>
        <v>15</v>
      </c>
      <c r="L45" s="14">
        <f t="shared" si="3"/>
        <v>225</v>
      </c>
      <c r="M45" s="12"/>
      <c r="N45">
        <v>99</v>
      </c>
      <c r="O45" s="12">
        <v>15</v>
      </c>
      <c r="P45" s="12"/>
      <c r="Q45" s="12"/>
      <c r="R45" s="12"/>
      <c r="S45" s="12"/>
    </row>
    <row r="46" spans="1:19">
      <c r="A46" s="39">
        <v>42</v>
      </c>
      <c r="B46" s="14" t="s">
        <v>82</v>
      </c>
      <c r="C46" s="14">
        <v>0</v>
      </c>
      <c r="D46" s="14">
        <v>0</v>
      </c>
      <c r="E46" s="14">
        <v>3</v>
      </c>
      <c r="F46" s="14">
        <v>3</v>
      </c>
      <c r="G46" s="14">
        <v>2</v>
      </c>
      <c r="H46" s="14">
        <v>2</v>
      </c>
      <c r="I46" s="14">
        <v>0</v>
      </c>
      <c r="J46" s="41">
        <v>0</v>
      </c>
      <c r="K46" s="14">
        <f t="shared" si="2"/>
        <v>10</v>
      </c>
      <c r="L46" s="14">
        <f t="shared" si="3"/>
        <v>100</v>
      </c>
      <c r="M46" s="12"/>
      <c r="N46">
        <v>112</v>
      </c>
      <c r="O46" s="12">
        <v>10</v>
      </c>
      <c r="P46" s="12"/>
      <c r="Q46" s="12"/>
      <c r="R46" s="12"/>
      <c r="S46" s="12"/>
    </row>
    <row r="47" spans="1:19">
      <c r="A47" s="39">
        <v>43</v>
      </c>
      <c r="B47" s="14" t="s">
        <v>83</v>
      </c>
      <c r="C47" s="14">
        <v>1</v>
      </c>
      <c r="D47" s="14">
        <v>1</v>
      </c>
      <c r="E47" s="14">
        <v>1</v>
      </c>
      <c r="F47" s="14">
        <v>1</v>
      </c>
      <c r="G47" s="14">
        <v>1</v>
      </c>
      <c r="H47" s="14">
        <v>1</v>
      </c>
      <c r="I47" s="14">
        <v>0</v>
      </c>
      <c r="J47" s="41">
        <v>0</v>
      </c>
      <c r="K47" s="14">
        <f t="shared" si="2"/>
        <v>6</v>
      </c>
      <c r="L47" s="14">
        <f t="shared" si="3"/>
        <v>36</v>
      </c>
      <c r="M47" s="12"/>
      <c r="N47">
        <v>77</v>
      </c>
      <c r="O47" s="12">
        <v>6</v>
      </c>
      <c r="P47" s="12"/>
      <c r="Q47" s="12"/>
      <c r="R47" s="12"/>
      <c r="S47" s="12"/>
    </row>
    <row r="48" spans="1:19">
      <c r="A48" s="39">
        <v>44</v>
      </c>
      <c r="B48" s="14" t="s">
        <v>84</v>
      </c>
      <c r="C48" s="14">
        <v>0</v>
      </c>
      <c r="D48" s="14">
        <v>0</v>
      </c>
      <c r="E48" s="14">
        <v>3</v>
      </c>
      <c r="F48" s="14">
        <v>2</v>
      </c>
      <c r="G48" s="14">
        <v>0</v>
      </c>
      <c r="H48" s="14">
        <v>0</v>
      </c>
      <c r="I48" s="14">
        <v>0</v>
      </c>
      <c r="J48" s="41">
        <v>0</v>
      </c>
      <c r="K48" s="14">
        <f t="shared" si="2"/>
        <v>5</v>
      </c>
      <c r="L48" s="14">
        <f t="shared" si="3"/>
        <v>25</v>
      </c>
      <c r="M48" s="12"/>
      <c r="N48">
        <v>87</v>
      </c>
      <c r="O48" s="12">
        <v>5</v>
      </c>
      <c r="P48" s="12"/>
      <c r="Q48" s="12"/>
      <c r="R48" s="12"/>
      <c r="S48" s="12"/>
    </row>
    <row r="49" spans="1:19">
      <c r="A49" s="39">
        <v>45</v>
      </c>
      <c r="B49" s="14" t="s">
        <v>128</v>
      </c>
      <c r="C49" s="14">
        <v>2</v>
      </c>
      <c r="D49" s="14">
        <v>2</v>
      </c>
      <c r="E49" s="14">
        <v>3</v>
      </c>
      <c r="F49" s="14">
        <v>3</v>
      </c>
      <c r="G49" s="14">
        <v>2</v>
      </c>
      <c r="H49" s="14">
        <v>3</v>
      </c>
      <c r="I49" s="14">
        <v>0</v>
      </c>
      <c r="J49" s="41">
        <v>0</v>
      </c>
      <c r="K49" s="14">
        <f t="shared" si="2"/>
        <v>15</v>
      </c>
      <c r="L49" s="14">
        <f t="shared" si="3"/>
        <v>225</v>
      </c>
      <c r="M49" s="12"/>
      <c r="N49">
        <v>100</v>
      </c>
      <c r="O49" s="12">
        <v>15</v>
      </c>
      <c r="P49" s="12"/>
      <c r="Q49" s="12"/>
      <c r="R49" s="12"/>
      <c r="S49" s="12"/>
    </row>
    <row r="50" spans="1:19">
      <c r="A50" s="39">
        <v>46</v>
      </c>
      <c r="B50" s="14" t="s">
        <v>85</v>
      </c>
      <c r="C50" s="14">
        <v>0</v>
      </c>
      <c r="D50" s="14">
        <v>0</v>
      </c>
      <c r="E50" s="14">
        <v>3</v>
      </c>
      <c r="F50" s="14">
        <v>3</v>
      </c>
      <c r="G50" s="14">
        <v>3</v>
      </c>
      <c r="H50" s="14">
        <v>0</v>
      </c>
      <c r="I50" s="14">
        <v>0</v>
      </c>
      <c r="J50" s="41">
        <v>0</v>
      </c>
      <c r="K50" s="14">
        <f t="shared" si="2"/>
        <v>9</v>
      </c>
      <c r="L50" s="14">
        <f t="shared" si="3"/>
        <v>81</v>
      </c>
      <c r="M50" s="12"/>
      <c r="N50">
        <v>119</v>
      </c>
      <c r="O50" s="12">
        <v>9</v>
      </c>
      <c r="P50" s="12"/>
      <c r="Q50" s="12"/>
      <c r="R50" s="12"/>
      <c r="S50" s="12"/>
    </row>
    <row r="51" spans="1:19">
      <c r="A51" s="39">
        <v>47</v>
      </c>
      <c r="B51" s="14" t="s">
        <v>86</v>
      </c>
      <c r="C51" s="14">
        <v>0</v>
      </c>
      <c r="D51" s="14">
        <v>0</v>
      </c>
      <c r="E51" s="14">
        <v>3</v>
      </c>
      <c r="F51" s="14">
        <v>3</v>
      </c>
      <c r="G51" s="14">
        <v>2</v>
      </c>
      <c r="H51" s="14">
        <v>2</v>
      </c>
      <c r="I51" s="14">
        <v>3</v>
      </c>
      <c r="J51" s="41">
        <v>0</v>
      </c>
      <c r="K51" s="14">
        <f t="shared" si="2"/>
        <v>13</v>
      </c>
      <c r="L51" s="14">
        <f t="shared" si="3"/>
        <v>169</v>
      </c>
      <c r="M51" s="12"/>
      <c r="N51">
        <v>99</v>
      </c>
      <c r="O51" s="12">
        <v>13</v>
      </c>
      <c r="P51" s="12"/>
      <c r="Q51" s="12"/>
      <c r="R51" s="12"/>
      <c r="S51" s="12"/>
    </row>
    <row r="52" spans="1:19">
      <c r="A52" s="39">
        <v>48</v>
      </c>
      <c r="B52" s="14" t="s">
        <v>87</v>
      </c>
      <c r="C52" s="14">
        <v>1</v>
      </c>
      <c r="D52" s="14">
        <v>1</v>
      </c>
      <c r="E52" s="14">
        <v>2</v>
      </c>
      <c r="F52" s="14">
        <v>2</v>
      </c>
      <c r="G52" s="14">
        <v>0</v>
      </c>
      <c r="H52" s="14">
        <v>0</v>
      </c>
      <c r="I52" s="14">
        <v>0</v>
      </c>
      <c r="J52" s="41">
        <v>0</v>
      </c>
      <c r="K52" s="14">
        <f t="shared" si="2"/>
        <v>6</v>
      </c>
      <c r="L52" s="14">
        <f t="shared" si="3"/>
        <v>36</v>
      </c>
      <c r="M52" s="12"/>
      <c r="N52">
        <v>95</v>
      </c>
      <c r="O52" s="12">
        <v>6</v>
      </c>
      <c r="P52" s="12"/>
      <c r="Q52" s="12"/>
      <c r="R52" s="12"/>
      <c r="S52" s="12"/>
    </row>
    <row r="53" spans="1:19">
      <c r="A53" s="39">
        <v>49</v>
      </c>
      <c r="B53" s="14" t="s">
        <v>88</v>
      </c>
      <c r="C53" s="14">
        <v>1</v>
      </c>
      <c r="D53" s="14">
        <v>1</v>
      </c>
      <c r="E53" s="14">
        <v>2</v>
      </c>
      <c r="F53" s="14">
        <v>2</v>
      </c>
      <c r="G53" s="14">
        <v>0</v>
      </c>
      <c r="H53" s="14">
        <v>0</v>
      </c>
      <c r="I53" s="14">
        <v>0</v>
      </c>
      <c r="J53" s="41">
        <v>0</v>
      </c>
      <c r="K53" s="14">
        <f t="shared" si="2"/>
        <v>6</v>
      </c>
      <c r="L53" s="14">
        <f t="shared" si="3"/>
        <v>36</v>
      </c>
      <c r="M53" s="12"/>
      <c r="N53" s="26">
        <v>95</v>
      </c>
      <c r="O53" s="12">
        <v>6</v>
      </c>
      <c r="P53" s="12"/>
      <c r="Q53" s="12"/>
      <c r="R53" s="12"/>
      <c r="S53" s="12"/>
    </row>
    <row r="54" spans="1:19">
      <c r="A54" s="39">
        <v>50</v>
      </c>
      <c r="B54" s="14" t="s">
        <v>89</v>
      </c>
      <c r="C54" s="14">
        <v>1</v>
      </c>
      <c r="D54" s="14">
        <v>1</v>
      </c>
      <c r="E54" s="14">
        <v>2</v>
      </c>
      <c r="F54" s="14">
        <v>2</v>
      </c>
      <c r="G54" s="14">
        <v>0</v>
      </c>
      <c r="H54" s="14">
        <v>0</v>
      </c>
      <c r="I54" s="14">
        <v>0</v>
      </c>
      <c r="J54" s="41">
        <v>0</v>
      </c>
      <c r="K54" s="14">
        <f t="shared" si="2"/>
        <v>6</v>
      </c>
      <c r="L54" s="14">
        <f t="shared" si="3"/>
        <v>36</v>
      </c>
      <c r="M54" s="12"/>
      <c r="N54" s="26">
        <v>86</v>
      </c>
      <c r="O54" s="12">
        <v>6</v>
      </c>
      <c r="P54" s="12"/>
      <c r="Q54" s="12"/>
      <c r="R54" s="12"/>
      <c r="S54" s="12"/>
    </row>
    <row r="55" spans="1:19">
      <c r="A55" s="39">
        <v>51</v>
      </c>
      <c r="B55" s="14" t="s">
        <v>90</v>
      </c>
      <c r="C55" s="14">
        <v>1</v>
      </c>
      <c r="D55" s="14">
        <v>1</v>
      </c>
      <c r="E55" s="14">
        <v>1</v>
      </c>
      <c r="F55" s="14">
        <v>1</v>
      </c>
      <c r="G55" s="14">
        <v>1</v>
      </c>
      <c r="H55" s="14">
        <v>1</v>
      </c>
      <c r="I55" s="14">
        <v>0</v>
      </c>
      <c r="J55" s="41">
        <v>0</v>
      </c>
      <c r="K55" s="14">
        <f t="shared" si="2"/>
        <v>6</v>
      </c>
      <c r="L55" s="14">
        <f t="shared" si="3"/>
        <v>36</v>
      </c>
      <c r="M55" s="12"/>
      <c r="N55">
        <v>95</v>
      </c>
      <c r="O55" s="12">
        <v>6</v>
      </c>
      <c r="P55" s="12"/>
      <c r="Q55" s="12"/>
      <c r="R55" s="12"/>
      <c r="S55" s="12"/>
    </row>
    <row r="56" spans="1:19">
      <c r="A56" s="39">
        <v>52</v>
      </c>
      <c r="B56" s="14" t="s">
        <v>91</v>
      </c>
      <c r="C56" s="14">
        <v>0</v>
      </c>
      <c r="D56" s="14">
        <v>0</v>
      </c>
      <c r="E56" s="14">
        <v>3</v>
      </c>
      <c r="F56" s="14">
        <v>3</v>
      </c>
      <c r="G56" s="14">
        <v>3</v>
      </c>
      <c r="H56" s="14">
        <v>3</v>
      </c>
      <c r="I56" s="14">
        <v>3</v>
      </c>
      <c r="J56" s="41">
        <v>0</v>
      </c>
      <c r="K56" s="14">
        <f t="shared" si="2"/>
        <v>15</v>
      </c>
      <c r="L56" s="14">
        <f t="shared" si="3"/>
        <v>225</v>
      </c>
      <c r="M56" s="12"/>
      <c r="N56">
        <v>101</v>
      </c>
      <c r="O56" s="12">
        <v>15</v>
      </c>
      <c r="P56" s="12"/>
      <c r="Q56" s="12"/>
      <c r="R56" s="12"/>
      <c r="S56" s="12"/>
    </row>
    <row r="57" spans="1:19">
      <c r="A57" s="39">
        <v>53</v>
      </c>
      <c r="B57" s="14" t="s">
        <v>127</v>
      </c>
      <c r="C57" s="14">
        <v>0</v>
      </c>
      <c r="D57" s="14">
        <v>0</v>
      </c>
      <c r="E57" s="14">
        <v>3</v>
      </c>
      <c r="F57" s="14">
        <v>3</v>
      </c>
      <c r="G57" s="14">
        <v>1</v>
      </c>
      <c r="H57" s="14">
        <v>1</v>
      </c>
      <c r="I57" s="14">
        <v>3</v>
      </c>
      <c r="J57" s="41">
        <v>0</v>
      </c>
      <c r="K57" s="14">
        <f t="shared" si="2"/>
        <v>11</v>
      </c>
      <c r="L57" s="14">
        <f t="shared" si="3"/>
        <v>121</v>
      </c>
      <c r="M57" s="12"/>
      <c r="N57">
        <v>86</v>
      </c>
      <c r="O57" s="12">
        <v>11</v>
      </c>
      <c r="P57" s="12"/>
      <c r="Q57" s="12"/>
      <c r="R57" s="12"/>
      <c r="S57" s="12"/>
    </row>
    <row r="58" spans="1:19">
      <c r="A58" s="39">
        <v>54</v>
      </c>
      <c r="B58" s="14" t="s">
        <v>93</v>
      </c>
      <c r="C58" s="14">
        <v>0</v>
      </c>
      <c r="D58" s="14">
        <v>0</v>
      </c>
      <c r="E58" s="14">
        <v>3</v>
      </c>
      <c r="F58" s="14">
        <v>3</v>
      </c>
      <c r="G58" s="14">
        <v>2</v>
      </c>
      <c r="H58" s="14">
        <v>3</v>
      </c>
      <c r="I58" s="14">
        <v>0</v>
      </c>
      <c r="J58" s="41">
        <v>0</v>
      </c>
      <c r="K58" s="14">
        <f t="shared" si="2"/>
        <v>11</v>
      </c>
      <c r="L58" s="14">
        <f t="shared" si="3"/>
        <v>121</v>
      </c>
      <c r="M58" s="12"/>
      <c r="N58">
        <v>107</v>
      </c>
      <c r="O58" s="12">
        <v>11</v>
      </c>
      <c r="P58" s="12"/>
      <c r="Q58" s="12"/>
      <c r="R58" s="12"/>
      <c r="S58" s="12"/>
    </row>
    <row r="59" spans="1:19">
      <c r="A59" s="39">
        <v>55</v>
      </c>
      <c r="B59" s="14" t="s">
        <v>94</v>
      </c>
      <c r="C59" s="14">
        <v>3</v>
      </c>
      <c r="D59" s="14">
        <v>1</v>
      </c>
      <c r="E59" s="14">
        <v>2</v>
      </c>
      <c r="F59" s="14">
        <v>2</v>
      </c>
      <c r="G59" s="14">
        <v>1</v>
      </c>
      <c r="H59" s="14">
        <v>1</v>
      </c>
      <c r="I59" s="14">
        <v>2</v>
      </c>
      <c r="J59" s="41">
        <v>0</v>
      </c>
      <c r="K59" s="14">
        <f t="shared" si="2"/>
        <v>12</v>
      </c>
      <c r="L59" s="14">
        <f t="shared" si="3"/>
        <v>144</v>
      </c>
      <c r="M59" s="12"/>
      <c r="N59" s="26">
        <v>95</v>
      </c>
      <c r="O59" s="12">
        <v>12</v>
      </c>
      <c r="P59" s="12"/>
      <c r="Q59" s="12"/>
      <c r="R59" s="12"/>
      <c r="S59" s="12"/>
    </row>
    <row r="60" spans="1:19">
      <c r="A60" s="39">
        <v>56</v>
      </c>
      <c r="B60" s="14" t="s">
        <v>95</v>
      </c>
      <c r="C60" s="14">
        <v>3</v>
      </c>
      <c r="D60" s="14">
        <v>1</v>
      </c>
      <c r="E60" s="14">
        <v>3</v>
      </c>
      <c r="F60" s="14">
        <v>3</v>
      </c>
      <c r="G60" s="14">
        <v>1</v>
      </c>
      <c r="H60" s="14">
        <v>1</v>
      </c>
      <c r="I60" s="14">
        <v>2</v>
      </c>
      <c r="J60" s="41">
        <v>1</v>
      </c>
      <c r="K60" s="14">
        <f t="shared" si="2"/>
        <v>15</v>
      </c>
      <c r="L60" s="14">
        <f t="shared" si="3"/>
        <v>225</v>
      </c>
      <c r="M60" s="12"/>
      <c r="N60" s="26">
        <v>86</v>
      </c>
      <c r="O60" s="12">
        <v>15</v>
      </c>
      <c r="P60" s="12"/>
      <c r="Q60" s="12"/>
      <c r="R60" s="12"/>
      <c r="S60" s="12"/>
    </row>
    <row r="61" spans="1:19">
      <c r="A61" s="39">
        <v>57</v>
      </c>
      <c r="B61" s="14" t="s">
        <v>96</v>
      </c>
      <c r="C61" s="14">
        <v>0</v>
      </c>
      <c r="D61" s="14">
        <v>0</v>
      </c>
      <c r="E61" s="14">
        <v>3</v>
      </c>
      <c r="F61" s="14">
        <v>3</v>
      </c>
      <c r="G61" s="14">
        <v>2</v>
      </c>
      <c r="H61" s="14">
        <v>2</v>
      </c>
      <c r="I61" s="14">
        <v>0</v>
      </c>
      <c r="J61" s="41">
        <v>0</v>
      </c>
      <c r="K61" s="14">
        <f t="shared" si="2"/>
        <v>10</v>
      </c>
      <c r="L61" s="14">
        <f t="shared" si="3"/>
        <v>100</v>
      </c>
      <c r="M61" s="12"/>
      <c r="N61">
        <v>94</v>
      </c>
      <c r="O61" s="12">
        <v>10</v>
      </c>
      <c r="P61" s="12"/>
      <c r="Q61" s="12"/>
      <c r="R61" s="12"/>
      <c r="S61" s="12"/>
    </row>
    <row r="62" spans="1:19">
      <c r="A62" s="39">
        <v>58</v>
      </c>
      <c r="B62" s="14" t="s">
        <v>138</v>
      </c>
      <c r="C62" s="14">
        <v>1</v>
      </c>
      <c r="D62" s="14">
        <v>0</v>
      </c>
      <c r="E62" s="14">
        <v>3</v>
      </c>
      <c r="F62" s="14">
        <v>3</v>
      </c>
      <c r="G62" s="14">
        <v>2</v>
      </c>
      <c r="H62" s="14">
        <v>3</v>
      </c>
      <c r="I62" s="14">
        <v>3</v>
      </c>
      <c r="J62" s="41">
        <v>3</v>
      </c>
      <c r="K62" s="14">
        <f t="shared" si="2"/>
        <v>18</v>
      </c>
      <c r="L62" s="14">
        <f t="shared" si="3"/>
        <v>324</v>
      </c>
      <c r="M62" s="12"/>
      <c r="N62">
        <v>86</v>
      </c>
      <c r="O62" s="12">
        <v>18</v>
      </c>
      <c r="P62" s="12"/>
      <c r="Q62" s="12"/>
      <c r="R62" s="12"/>
      <c r="S62" s="12"/>
    </row>
    <row r="63" spans="1:19">
      <c r="A63" s="39">
        <v>59</v>
      </c>
      <c r="B63" s="14" t="s">
        <v>140</v>
      </c>
      <c r="C63" s="14">
        <v>1</v>
      </c>
      <c r="D63" s="14">
        <v>0</v>
      </c>
      <c r="E63" s="14">
        <v>3</v>
      </c>
      <c r="F63" s="14">
        <v>3</v>
      </c>
      <c r="G63" s="14">
        <v>2</v>
      </c>
      <c r="H63" s="14">
        <v>3</v>
      </c>
      <c r="I63" s="14">
        <v>3</v>
      </c>
      <c r="J63" s="41">
        <v>3</v>
      </c>
      <c r="K63" s="14">
        <f t="shared" si="2"/>
        <v>18</v>
      </c>
      <c r="L63" s="14">
        <f t="shared" si="3"/>
        <v>324</v>
      </c>
      <c r="M63" s="12"/>
      <c r="N63" s="12">
        <v>86</v>
      </c>
      <c r="O63" s="12">
        <v>18</v>
      </c>
      <c r="P63" s="12"/>
      <c r="Q63" s="12"/>
      <c r="R63" s="12"/>
      <c r="S63" s="12"/>
    </row>
    <row r="64" spans="1:19">
      <c r="A64" s="39">
        <v>60</v>
      </c>
      <c r="B64" s="14" t="s">
        <v>98</v>
      </c>
      <c r="C64" s="14">
        <v>1</v>
      </c>
      <c r="D64" s="14">
        <v>0</v>
      </c>
      <c r="E64" s="14">
        <v>3</v>
      </c>
      <c r="F64" s="14">
        <v>3</v>
      </c>
      <c r="G64" s="14">
        <v>2</v>
      </c>
      <c r="H64" s="14">
        <v>3</v>
      </c>
      <c r="I64" s="14">
        <v>3</v>
      </c>
      <c r="J64" s="41">
        <v>3</v>
      </c>
      <c r="K64" s="14">
        <f t="shared" si="2"/>
        <v>18</v>
      </c>
      <c r="L64" s="14">
        <f t="shared" si="3"/>
        <v>324</v>
      </c>
      <c r="M64" s="12"/>
      <c r="N64">
        <v>96</v>
      </c>
      <c r="O64" s="12">
        <v>18</v>
      </c>
      <c r="P64" s="12"/>
      <c r="Q64" s="12"/>
      <c r="R64" s="12"/>
      <c r="S64" s="12"/>
    </row>
    <row r="65" spans="2:12">
      <c r="B65" s="14" t="s">
        <v>141</v>
      </c>
      <c r="C65" s="1">
        <f t="shared" ref="C65:L65" si="4">SUM(C5:C64)</f>
        <v>107</v>
      </c>
      <c r="D65" s="1">
        <f t="shared" si="4"/>
        <v>82</v>
      </c>
      <c r="E65" s="1">
        <f t="shared" si="4"/>
        <v>161</v>
      </c>
      <c r="F65" s="1">
        <f t="shared" si="4"/>
        <v>156</v>
      </c>
      <c r="G65" s="1">
        <f t="shared" si="4"/>
        <v>74</v>
      </c>
      <c r="H65" s="1">
        <f t="shared" si="4"/>
        <v>72</v>
      </c>
      <c r="I65" s="1">
        <f t="shared" si="4"/>
        <v>124</v>
      </c>
      <c r="J65" s="1">
        <f t="shared" si="4"/>
        <v>59</v>
      </c>
      <c r="K65" s="14">
        <f t="shared" si="4"/>
        <v>835</v>
      </c>
      <c r="L65" s="14">
        <f t="shared" si="4"/>
        <v>12995</v>
      </c>
    </row>
    <row r="66" spans="2:12">
      <c r="B66" s="14" t="s">
        <v>135</v>
      </c>
      <c r="C66" s="1">
        <f>CORREL(C5:C64,K5:K64)</f>
        <v>0.62956701297498263</v>
      </c>
      <c r="D66" s="1">
        <f>CORREL(D5:D64,K5:K64)</f>
        <v>0.55842630596690612</v>
      </c>
      <c r="E66" s="1">
        <f>CORREL(E5:E64,K5:K64)</f>
        <v>0.50596470019991535</v>
      </c>
      <c r="F66" s="1">
        <f>CORREL(F5:F64,K5:K64)</f>
        <v>0.57454332326832924</v>
      </c>
      <c r="G66" s="1">
        <f>CORREL(G5:G64,K5:K64)</f>
        <v>0.40918721894327675</v>
      </c>
      <c r="H66" s="1">
        <f>CORREL(H5:H64,K5:K64)</f>
        <v>0.38296614554199504</v>
      </c>
      <c r="I66" s="1">
        <f>CORREL(I5:I64,K5:K64)</f>
        <v>0.72558112391187712</v>
      </c>
      <c r="J66" s="1">
        <f>CORREL(J5:J64,K5:K64)</f>
        <v>0.69143607310690269</v>
      </c>
      <c r="K66" s="1"/>
      <c r="L66" s="1"/>
    </row>
    <row r="67" spans="2:12">
      <c r="B67" s="14" t="s">
        <v>142</v>
      </c>
      <c r="C67" s="14">
        <v>0.26600000000000001</v>
      </c>
      <c r="D67" s="14">
        <v>0.26600000000000001</v>
      </c>
      <c r="E67" s="14">
        <v>0.26600000000000001</v>
      </c>
      <c r="F67" s="14">
        <v>0.26600000000000001</v>
      </c>
      <c r="G67" s="14">
        <v>0.26600000000000001</v>
      </c>
      <c r="H67" s="14">
        <v>0.26600000000000001</v>
      </c>
      <c r="I67" s="14">
        <v>0.26600000000000001</v>
      </c>
      <c r="J67" s="14">
        <v>0.26600000000000001</v>
      </c>
      <c r="K67" s="1"/>
      <c r="L67" s="1"/>
    </row>
  </sheetData>
  <mergeCells count="5">
    <mergeCell ref="A3:A4"/>
    <mergeCell ref="B3:B4"/>
    <mergeCell ref="C3:J3"/>
    <mergeCell ref="K3:K4"/>
    <mergeCell ref="L3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dt KD Pjjrn A</vt:lpstr>
      <vt:lpstr>dt KD Pjjrn B</vt:lpstr>
      <vt:lpstr>dt KD Pakuan B</vt:lpstr>
      <vt:lpstr>dt KD Pakuan A</vt:lpstr>
      <vt:lpstr>dt KM Pjjrn A</vt:lpstr>
      <vt:lpstr>dt KM Pjjrn B</vt:lpstr>
      <vt:lpstr>dt KM Pakuan B</vt:lpstr>
      <vt:lpstr>dt KM Pakuan A</vt:lpstr>
      <vt:lpstr>Eksperimen</vt:lpstr>
      <vt:lpstr>Sheet10</vt:lpstr>
      <vt:lpstr>Kontrol</vt:lpstr>
      <vt:lpstr>Sheet12</vt:lpstr>
      <vt:lpstr>EKS KD</vt:lpstr>
      <vt:lpstr>KON KD</vt:lpstr>
      <vt:lpstr>Presentase Eksperimen</vt:lpstr>
      <vt:lpstr>Kelas Kontrol</vt:lpstr>
      <vt:lpstr>Statistik deskriptif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Yurni Wati</cp:lastModifiedBy>
  <cp:lastPrinted>2014-11-23T23:50:12Z</cp:lastPrinted>
  <dcterms:created xsi:type="dcterms:W3CDTF">2014-11-10T21:26:34Z</dcterms:created>
  <dcterms:modified xsi:type="dcterms:W3CDTF">2014-11-29T11:12:17Z</dcterms:modified>
</cp:coreProperties>
</file>